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8190" tabRatio="886" activeTab="3"/>
  </bookViews>
  <sheets>
    <sheet name="Page_de_garde" sheetId="1" r:id="rId1"/>
    <sheet name="Indicateurs" sheetId="2" r:id="rId2"/>
    <sheet name="Statistiques" sheetId="3" r:id="rId3"/>
    <sheet name="Fiche_hiérarchisation" sheetId="4" r:id="rId4"/>
    <sheet name="Page de garde PP" sheetId="5" r:id="rId5"/>
    <sheet name="Programme_de_Prévention" sheetId="6" r:id="rId6"/>
    <sheet name="Feuil1" sheetId="7" r:id="rId7"/>
  </sheets>
  <externalReferences>
    <externalReference r:id="rId10"/>
  </externalReferences>
  <definedNames>
    <definedName name="A">'[1]Infos_generales'!$C$55</definedName>
    <definedName name="adresse">#REF!</definedName>
    <definedName name="adresse_1">'Page_de_garde'!$F$56</definedName>
    <definedName name="adresse_2">'Indicateurs'!#REF!</definedName>
    <definedName name="adresse_3">'Statistiques'!$F$12</definedName>
    <definedName name="adresse_5">'Page de garde PP'!$C$60</definedName>
    <definedName name="bb">#REF!</definedName>
    <definedName name="cc">#REF!</definedName>
    <definedName name="code_postal">#REF!</definedName>
    <definedName name="code_postal_1">'Page_de_garde'!$F$58</definedName>
    <definedName name="code_postal_2">'Indicateurs'!#REF!</definedName>
    <definedName name="code_postal_3">'Statistiques'!$F$14</definedName>
    <definedName name="code_postal_5">'Page de garde PP'!$C$62</definedName>
    <definedName name="cotztion">'Fiche_hiérarchisation'!$W$49:$Y$52</definedName>
    <definedName name="DIRECTION">#REF!</definedName>
    <definedName name="DIRECTION_1">'Page_de_garde'!$C$53</definedName>
    <definedName name="DIRECTION_2">'Indicateurs'!$C$9</definedName>
    <definedName name="DIRECTION_3">'Statistiques'!$C$9</definedName>
    <definedName name="DIRECTION_5">'Page de garde PP'!$C$54</definedName>
    <definedName name="effectif">#REF!</definedName>
    <definedName name="effectif_1">'Page_de_garde'!#REF!</definedName>
    <definedName name="effectif_2">'Indicateurs'!#REF!</definedName>
    <definedName name="effectif_3">'Statistiques'!#REF!</definedName>
    <definedName name="effectif_5">'Page de garde PP'!$C$72</definedName>
    <definedName name="Excel_BuiltIn__FilterDatabase_1">'Page_de_garde'!#REF!</definedName>
    <definedName name="Excel_BuiltIn__FilterDatabase_11">'Page de garde PP'!$C$2:$C$5</definedName>
    <definedName name="Excel_BuiltIn__FilterDatabase_2">'Indicateurs'!#REF!</definedName>
    <definedName name="Excel_BuiltIn__FilterDatabase_3">'Statistiques'!#REF!</definedName>
    <definedName name="_xlnm.Print_Titles" localSheetId="3">'Fiche_hiérarchisation'!$52:$55</definedName>
    <definedName name="_xlnm.Print_Titles" localSheetId="1">'Indicateurs'!$5:$10</definedName>
    <definedName name="_xlnm.Print_Titles" localSheetId="0">'Page_de_garde'!$46:$54</definedName>
    <definedName name="_xlnm.Print_Titles" localSheetId="5">'Programme_de_Prévention'!$51:$54</definedName>
    <definedName name="_xlnm.Print_Titles" localSheetId="2">'Statistiques'!$5:$10</definedName>
    <definedName name="indicateurs">#REF!</definedName>
    <definedName name="nb_agents">#REF!</definedName>
    <definedName name="nb_agents_1">'Page_de_garde'!#REF!</definedName>
    <definedName name="nb_agents_2">'Indicateurs'!#REF!</definedName>
    <definedName name="nb_agents_3">'Statistiques'!#REF!</definedName>
    <definedName name="sigle">#REF!</definedName>
    <definedName name="sigle_1">'Page_de_garde'!$C$55</definedName>
    <definedName name="sigle_2">'Indicateurs'!$C$11</definedName>
    <definedName name="sigle_3">'Statistiques'!$C$11</definedName>
    <definedName name="sigle_5">'Page de garde PP'!#REF!</definedName>
    <definedName name="TITRE">#REF!</definedName>
    <definedName name="TITRE_1">'Page_de_garde'!#REF!</definedName>
    <definedName name="TITRE_2">'Indicateurs'!#REF!</definedName>
    <definedName name="TITRE_3">'Statistiques'!#REF!</definedName>
    <definedName name="TITRE_5">'Page de garde PP'!$A$49</definedName>
    <definedName name="unité_1">#REF!</definedName>
    <definedName name="unité_1_1">'Page_de_garde'!#REF!</definedName>
    <definedName name="unité_1_2">'Indicateurs'!#REF!</definedName>
    <definedName name="unité_1_3">'Statistiques'!#REF!</definedName>
    <definedName name="unité_1_5">'Page de garde PP'!$B$84</definedName>
    <definedName name="unité_10">#REF!</definedName>
    <definedName name="unité_10_1">'Page_de_garde'!#REF!</definedName>
    <definedName name="unité_10_2">'Indicateurs'!#REF!</definedName>
    <definedName name="unité_10_3">'Statistiques'!#REF!</definedName>
    <definedName name="unité_10_5">'Page de garde PP'!#REF!</definedName>
    <definedName name="unité_11">#REF!</definedName>
    <definedName name="unité_11_1">'Page_de_garde'!#REF!</definedName>
    <definedName name="unité_11_2">'Indicateurs'!#REF!</definedName>
    <definedName name="unité_11_3">'Statistiques'!#REF!</definedName>
    <definedName name="unité_11_5">'Page de garde PP'!#REF!</definedName>
    <definedName name="unité_12">#REF!</definedName>
    <definedName name="unité_12_1">'Page_de_garde'!#REF!</definedName>
    <definedName name="unité_12_2">'Indicateurs'!#REF!</definedName>
    <definedName name="unité_12_3">'Statistiques'!#REF!</definedName>
    <definedName name="unité_12_5">'Page de garde PP'!#REF!</definedName>
    <definedName name="unité_13">#REF!</definedName>
    <definedName name="unité_13_1">'Page_de_garde'!#REF!</definedName>
    <definedName name="unité_13_2">'Indicateurs'!#REF!</definedName>
    <definedName name="unité_13_3">'Statistiques'!#REF!</definedName>
    <definedName name="unité_13_5">'Page de garde PP'!#REF!</definedName>
    <definedName name="unité_14">#REF!</definedName>
    <definedName name="unité_14_1">'Page_de_garde'!#REF!</definedName>
    <definedName name="unité_14_2">'Indicateurs'!#REF!</definedName>
    <definedName name="unité_14_3">'Statistiques'!#REF!</definedName>
    <definedName name="unité_14_5">'Page de garde PP'!$B$90</definedName>
    <definedName name="unité_15">#REF!</definedName>
    <definedName name="unité_15_1">'Page_de_garde'!#REF!</definedName>
    <definedName name="unité_15_2">'Indicateurs'!#REF!</definedName>
    <definedName name="unité_15_3">'Statistiques'!#REF!</definedName>
    <definedName name="unité_15_5">'Page de garde PP'!$B$91</definedName>
    <definedName name="unité_16">#REF!</definedName>
    <definedName name="unité_16_1">'Page_de_garde'!#REF!</definedName>
    <definedName name="unité_16_2">'Indicateurs'!#REF!</definedName>
    <definedName name="unité_16_3">'Statistiques'!#REF!</definedName>
    <definedName name="unité_16_5">'Page de garde PP'!$B$92</definedName>
    <definedName name="unité_17">#REF!</definedName>
    <definedName name="unité_17_1">'Page_de_garde'!#REF!</definedName>
    <definedName name="unité_17_2">'Indicateurs'!#REF!</definedName>
    <definedName name="unité_17_3">'Statistiques'!#REF!</definedName>
    <definedName name="unité_17_5">'Page de garde PP'!$B$93</definedName>
    <definedName name="unité_18">#REF!</definedName>
    <definedName name="unité_18_1">'Page_de_garde'!#REF!</definedName>
    <definedName name="unité_18_2">'Indicateurs'!#REF!</definedName>
    <definedName name="unité_18_3">'Statistiques'!#REF!</definedName>
    <definedName name="unité_18_5">'Page de garde PP'!#REF!</definedName>
    <definedName name="unité_2">#REF!</definedName>
    <definedName name="unité_2_1">'Page_de_garde'!#REF!</definedName>
    <definedName name="unité_2_2">'Indicateurs'!#REF!</definedName>
    <definedName name="unité_2_3">'Statistiques'!#REF!</definedName>
    <definedName name="unité_2_5">'Page de garde PP'!$B$85</definedName>
    <definedName name="unité_3">#REF!</definedName>
    <definedName name="unité_3_1">'Page_de_garde'!#REF!</definedName>
    <definedName name="unité_3_2">'Indicateurs'!#REF!</definedName>
    <definedName name="unité_3_3">'Statistiques'!#REF!</definedName>
    <definedName name="unité_3_5">'Page de garde PP'!$B$86</definedName>
    <definedName name="unité_4">#REF!</definedName>
    <definedName name="unité_4_1">'Page_de_garde'!#REF!</definedName>
    <definedName name="unité_4_2">'Indicateurs'!#REF!</definedName>
    <definedName name="unité_4_3">'Statistiques'!#REF!</definedName>
    <definedName name="unité_4_5">'Page de garde PP'!$B$87</definedName>
    <definedName name="unité_5">#REF!</definedName>
    <definedName name="unité_5_1">'Page_de_garde'!#REF!</definedName>
    <definedName name="unité_5_2">'Indicateurs'!#REF!</definedName>
    <definedName name="unité_5_3">'Statistiques'!#REF!</definedName>
    <definedName name="unité_5_5">'Page de garde PP'!$B$88</definedName>
    <definedName name="unité_6">#REF!</definedName>
    <definedName name="unité_6_1">'Page_de_garde'!#REF!</definedName>
    <definedName name="unité_6_2">'Indicateurs'!#REF!</definedName>
    <definedName name="unité_6_3">'Statistiques'!#REF!</definedName>
    <definedName name="unité_6_5">'Page de garde PP'!#REF!</definedName>
    <definedName name="unité_7">#REF!</definedName>
    <definedName name="unité_7_1">'Page_de_garde'!#REF!</definedName>
    <definedName name="unité_7_2">'Indicateurs'!#REF!</definedName>
    <definedName name="unité_7_3">'Statistiques'!#REF!</definedName>
    <definedName name="unité_7_5">'Page de garde PP'!#REF!</definedName>
    <definedName name="unité_8">#REF!</definedName>
    <definedName name="unité_8_1">'Page_de_garde'!#REF!</definedName>
    <definedName name="unité_8_2">'Indicateurs'!#REF!</definedName>
    <definedName name="unité_8_3">'Statistiques'!#REF!</definedName>
    <definedName name="unité_8_5">'Page de garde PP'!$B$89</definedName>
    <definedName name="unité_9">#REF!</definedName>
    <definedName name="unité_9_1">'Page_de_garde'!#REF!</definedName>
    <definedName name="unité_9_2">'Indicateurs'!#REF!</definedName>
    <definedName name="unité_9_3">'Statistiques'!#REF!</definedName>
    <definedName name="unité_9_5">'Page de garde PP'!#REF!</definedName>
    <definedName name="UT_1">#REF!</definedName>
    <definedName name="UT_1_1">'Page_de_garde'!#REF!</definedName>
    <definedName name="UT_1_2">'Indicateurs'!#REF!</definedName>
    <definedName name="UT_1_3">'Statistiques'!#REF!</definedName>
    <definedName name="UT_1_5">'Page de garde PP'!$B$84</definedName>
    <definedName name="ville">#REF!</definedName>
    <definedName name="ville_1">'Page_de_garde'!$F$60</definedName>
    <definedName name="ville_2">'Indicateurs'!#REF!</definedName>
    <definedName name="ville_3">'Statistiques'!$F$16</definedName>
    <definedName name="ville_5">'Page de garde PP'!$F$62</definedName>
    <definedName name="_xlnm.Print_Area" localSheetId="3">'Fiche_hiérarchisation'!$A$39:$P$227</definedName>
    <definedName name="_xlnm.Print_Area" localSheetId="1">'Indicateurs'!$A$1:$J$39</definedName>
    <definedName name="_xlnm.Print_Area" localSheetId="4">'Page de garde PP'!$A$1:$H$95</definedName>
    <definedName name="_xlnm.Print_Area" localSheetId="0">'Page_de_garde'!$A$46:$G$95</definedName>
    <definedName name="_xlnm.Print_Area" localSheetId="5">'Programme_de_Prévention'!$A$39:$O$84</definedName>
    <definedName name="_xlnm.Print_Area" localSheetId="2">'Statistiques'!$A$1:$J$37</definedName>
  </definedNames>
  <calcPr fullCalcOnLoad="1"/>
</workbook>
</file>

<file path=xl/comments1.xml><?xml version="1.0" encoding="utf-8"?>
<comments xmlns="http://schemas.openxmlformats.org/spreadsheetml/2006/main">
  <authors>
    <author>DSF65</author>
  </authors>
  <commentList>
    <comment ref="E56" authorId="0">
      <text>
        <r>
          <rPr>
            <b/>
            <sz val="8"/>
            <rFont val="Tahoma"/>
            <family val="0"/>
          </rPr>
          <t>DSF65:</t>
        </r>
        <r>
          <rPr>
            <sz val="8"/>
            <rFont val="Tahoma"/>
            <family val="0"/>
          </rPr>
          <t xml:space="preserve">
Agents concernés au sens du DU (le nombre d'agents comptabilisés peut être supérieur à l'effectif réel en raison de la mobilisation possible sur plusieurs unités de travail)</t>
        </r>
      </text>
    </comment>
  </commentList>
</comments>
</file>

<file path=xl/sharedStrings.xml><?xml version="1.0" encoding="utf-8"?>
<sst xmlns="http://schemas.openxmlformats.org/spreadsheetml/2006/main" count="1431" uniqueCount="740">
  <si>
    <t xml:space="preserve">- Remplacer les produits nocifs par d'autres compatibles avec le développement durable 
- Utilisation de gants et de masques (restaurant administratif) </t>
  </si>
  <si>
    <t>- Etablissement d'un plan de prévention
- Isolement et signalisation de la zone
- Utilisation de produits compatibles développement durables
- Pour le personnel procédant à l'inspection:utilisation de masques et de matériel de protection
- Douche (installation d'une douche à Lannemezan)</t>
  </si>
  <si>
    <t>Produits toxiques, allergènes
Irritation, intoxication, brûlure</t>
  </si>
  <si>
    <t>Irritation, intoxication, brûlure</t>
  </si>
  <si>
    <t>Inhalation ou contact de substances dangereuses lors de l'ouverture du courrier contenant des substances dangereuses</t>
  </si>
  <si>
    <t>- Sensibilisation et formation aux gestes de précaution
- Utilisation de gants</t>
  </si>
  <si>
    <t xml:space="preserve">- Remplacer les produits nocifs par d'autres moins dangereux
- Mise à disposition d'un aérosol à "air pulsé" </t>
  </si>
  <si>
    <t>Acquisitions de gants, de lunettes et de protections des voies respiratoires</t>
  </si>
  <si>
    <t xml:space="preserve">Imprimantes laser
Produits nettoyant clavier </t>
  </si>
  <si>
    <t>Révision de l'isolation de ces deux portes</t>
  </si>
  <si>
    <t>HDI TARBES 
HDI LOURDES</t>
  </si>
  <si>
    <t xml:space="preserve">Acquisition de gants </t>
  </si>
  <si>
    <t>Ensemble du personnel - A00 + Service courrier - A12</t>
  </si>
  <si>
    <t>Agents viraux et bactériens, champignons, moisissures, poussières</t>
  </si>
  <si>
    <t xml:space="preserve">Insalubrité et humidité des locaux d'archives </t>
  </si>
  <si>
    <t xml:space="preserve">
HDI LOURDES</t>
  </si>
  <si>
    <t xml:space="preserve">Insalubrité des locaux d'archives </t>
  </si>
  <si>
    <t>VMC ?</t>
  </si>
  <si>
    <t>Agents viraux et bactériens, champignons, moisissures, parasites</t>
  </si>
  <si>
    <t xml:space="preserve">Bureaux équipés de moquettes 
</t>
  </si>
  <si>
    <t xml:space="preserve">Changement de revêtement
</t>
  </si>
  <si>
    <t>HDI TARBES
HDI LOURDES
HDI LANNEMEZAN
DIRECTION</t>
  </si>
  <si>
    <t xml:space="preserve">HDI TARBES
HDI LOURDES
</t>
  </si>
  <si>
    <t>Ensemble du personnel - A00 + Personnel d'entretien - A08</t>
  </si>
  <si>
    <t>Produits toxiques</t>
  </si>
  <si>
    <t xml:space="preserve">Manipulation et la gestion des imprimés pré-remplies à l'encre </t>
  </si>
  <si>
    <t>Sol glissant</t>
  </si>
  <si>
    <t>Présence d'eau après les travaux de nettoyage des locaux</t>
  </si>
  <si>
    <t xml:space="preserve">Câbles électriques et téléphoniques sans protection
Becs de marches des escaliers inadaptés
Présence d'objets entreposés gênant le passage
Voies d'accès à l'HDI en cas de gel : salage insuffisant 
</t>
  </si>
  <si>
    <t>HDI TARBES
HDI LOURDES</t>
  </si>
  <si>
    <t>Signalisation des zones humides après les travaux de ménage</t>
  </si>
  <si>
    <t xml:space="preserve">Accessibilité des personnes mal ou non voyantes </t>
  </si>
  <si>
    <t>Présence d'un garde-corps</t>
  </si>
  <si>
    <t>CDI-CDIF - B58</t>
  </si>
  <si>
    <t>Risque de chute dans l'escalier en bois qui dessert le 2nd étage</t>
  </si>
  <si>
    <t xml:space="preserve">Glissade du personnel </t>
  </si>
  <si>
    <t>Consigne de ne plus cirer les marches d'escalier</t>
  </si>
  <si>
    <t>Sol glissant, câbles sur sol</t>
  </si>
  <si>
    <t xml:space="preserve">Entrée principale de l'immeuble </t>
  </si>
  <si>
    <t>Cloison "coupe-vent" de protection pour les agents (digicode)</t>
  </si>
  <si>
    <t xml:space="preserve">Sol glissant et inégal - câbles sur sol </t>
  </si>
  <si>
    <t>Ensemble du personnel - A00 
+ CDI-CDIF B58</t>
  </si>
  <si>
    <t xml:space="preserve">Zone située en hauteur </t>
  </si>
  <si>
    <t>Escaliers du rez-de-chaussée et du second étage dangereux et glissants 
Escalier du sous-sol menant aux locaux de cuisine et d'archives dangereux (plafonds bas)</t>
  </si>
  <si>
    <t>Une seule rampe</t>
  </si>
  <si>
    <t xml:space="preserve">Porte de sortie de secours donnant accès à un escalier métallique extérieur en colimaçon </t>
  </si>
  <si>
    <t>La porte de secours donnant sur cet escalier est en bois et gonfle en cas d'humidité. Pour l'ouvrir, il est nécéssaire de porter un coup avec l'épaule d'où le risque de trébucher et de tomber dans l'escalier d'issue de secours</t>
  </si>
  <si>
    <t xml:space="preserve">Risque déjà signalé </t>
  </si>
  <si>
    <t>Remplacement de la porte (cf. réunion CHS 31-03-09)</t>
  </si>
  <si>
    <t>Boîtes et documents classés au dessus des armoires
Utilisation d'échelles pour accéder aux parties supérieures des bibliothèques des 2ème et 3ème étages</t>
  </si>
  <si>
    <t>Présence d'un escabeau à roulettes
Travail en binôme</t>
  </si>
  <si>
    <t>Atteintes corporelles 
Stress</t>
  </si>
  <si>
    <t xml:space="preserve">Manipulation de fonds </t>
  </si>
  <si>
    <t>Coffres-fort et armoires fortes 
Moyens de paiement sécurisés par internet
Peu de liquide dans les locaux</t>
  </si>
  <si>
    <t xml:space="preserve">Guichet sécurisé au SIEC (guichet anti hold-up)
Au 30-06-09 suppression de la régie de recettes au cadastre : encaissements auprès du SIEC </t>
  </si>
  <si>
    <t xml:space="preserve">Dégagement de fonds </t>
  </si>
  <si>
    <t>Dégagement de caisse minimum mensuel et liquidités de caisse maximum de 8 000 €</t>
  </si>
  <si>
    <t xml:space="preserve">Transport de fonds privé 
A revoir lors de la création du SIP avec la TG
Au 30-06-09 suppression de la régie de recettes au cadastre : encaissements auprès du SIEC  </t>
  </si>
  <si>
    <t>Contact avec le public
Tâches complexes
Obligations de résultats
Box de réception isolé visuellement</t>
  </si>
  <si>
    <t>Stress</t>
  </si>
  <si>
    <t>Complexité des tâches</t>
  </si>
  <si>
    <t>Accueil des usagers au bureau</t>
  </si>
  <si>
    <t xml:space="preserve">Pas de bureau de réception et exiguité du bureau actuel </t>
  </si>
  <si>
    <t>Contact public</t>
  </si>
  <si>
    <t>Brigade de contrôle et de recherche - B61
+ ICE - B63</t>
  </si>
  <si>
    <t>Obligation de résultats sans allocation de moyens adéquats</t>
  </si>
  <si>
    <t>Quantité de  travail inadaptée 
Exigences de productivité non-définies</t>
  </si>
  <si>
    <t>Contact avec le public</t>
  </si>
  <si>
    <t xml:space="preserve">Risque d'intrusion dans l'accueil vide du 2° bureau
Accès direct à la banque </t>
  </si>
  <si>
    <t>Rayonnements ionisants</t>
  </si>
  <si>
    <t>Plan de prévention à établir</t>
  </si>
  <si>
    <t>Exposition aux ondes et rayonnements lors de l'utilisation de téléphones portables</t>
  </si>
  <si>
    <t>Contact cutané avec l'encre contenu dans les cartouches d'imprimantes</t>
  </si>
  <si>
    <t xml:space="preserve">Exiguité des locaux syndicaux
Passage étroit entre les bureaux (B64)
</t>
  </si>
  <si>
    <t xml:space="preserve">Boîtes et documents classés au dessus des armoires
</t>
  </si>
  <si>
    <t>Réparation du matériel défectueux</t>
  </si>
  <si>
    <t>Consommation d'alcool</t>
  </si>
  <si>
    <t>Dégustation de vins par des entreprises extérieures proposée au restaurant administratif</t>
  </si>
  <si>
    <t>Equipe technique d'entretien - A09
+ Service courrier - A12</t>
  </si>
  <si>
    <t>Erreur d'appréciation à l'occasion de manutention d'objets lourds, physique ou mécanique</t>
  </si>
  <si>
    <t>Sensibilisation</t>
  </si>
  <si>
    <t>Conduite du véhicule</t>
  </si>
  <si>
    <t>Accueil Accueil téléphonique - A16
+ SIE - B55</t>
  </si>
  <si>
    <t xml:space="preserve">Blessure ou pathologie infectieuse </t>
  </si>
  <si>
    <t xml:space="preserve">Usagers avec des animaux </t>
  </si>
  <si>
    <t xml:space="preserve">Envisager une interdiction des animaux sauf pour les malvoyants </t>
  </si>
  <si>
    <t>Blessure de gravité variable</t>
  </si>
  <si>
    <t>Sélectionner…</t>
  </si>
  <si>
    <t>Direction Générale de la Consommation, Concurrence et Répression des Fraudes</t>
  </si>
  <si>
    <t>DGCCRF</t>
  </si>
  <si>
    <t>DGCP</t>
  </si>
  <si>
    <t>DGDDI</t>
  </si>
  <si>
    <t>DGI</t>
  </si>
  <si>
    <t>DRIRE</t>
  </si>
  <si>
    <t>INSEE</t>
  </si>
  <si>
    <t>DPAEP</t>
  </si>
  <si>
    <t>PROGRAMME ANNUEL DE PREVENTION         DES RISQUES PROFESSIONNELS</t>
  </si>
  <si>
    <t>Fiche d'informations générales</t>
  </si>
  <si>
    <t xml:space="preserve">Identification de la direction </t>
  </si>
  <si>
    <r>
      <t>Direction</t>
    </r>
    <r>
      <rPr>
        <sz val="10"/>
        <color indexed="8"/>
        <rFont val="Arial"/>
        <family val="2"/>
      </rPr>
      <t xml:space="preserve"> :</t>
    </r>
  </si>
  <si>
    <r>
      <t>Chef de service</t>
    </r>
    <r>
      <rPr>
        <sz val="10"/>
        <color indexed="8"/>
        <rFont val="Arial"/>
        <family val="2"/>
      </rPr>
      <t xml:space="preserve"> : </t>
    </r>
  </si>
  <si>
    <r>
      <t>Rédacteur du Programme de prévention</t>
    </r>
    <r>
      <rPr>
        <sz val="9"/>
        <color indexed="8"/>
        <rFont val="Arial"/>
        <family val="2"/>
      </rPr>
      <t xml:space="preserve"> : </t>
    </r>
  </si>
  <si>
    <r>
      <t>Date de
mise à jour</t>
    </r>
    <r>
      <rPr>
        <sz val="9"/>
        <color indexed="8"/>
        <rFont val="Arial"/>
        <family val="2"/>
      </rPr>
      <t xml:space="preserve"> :  </t>
    </r>
  </si>
  <si>
    <r>
      <t>Adresse</t>
    </r>
    <r>
      <rPr>
        <sz val="10"/>
        <color indexed="8"/>
        <rFont val="Arial"/>
        <family val="2"/>
      </rPr>
      <t xml:space="preserve"> :</t>
    </r>
  </si>
  <si>
    <r>
      <t>Code postal</t>
    </r>
    <r>
      <rPr>
        <sz val="10"/>
        <color indexed="8"/>
        <rFont val="Arial"/>
        <family val="2"/>
      </rPr>
      <t xml:space="preserve"> :</t>
    </r>
  </si>
  <si>
    <r>
      <t>Ville</t>
    </r>
    <r>
      <rPr>
        <sz val="10"/>
        <color indexed="8"/>
        <rFont val="Arial"/>
        <family val="2"/>
      </rPr>
      <t xml:space="preserve"> :</t>
    </r>
  </si>
  <si>
    <r>
      <t>Téléphone</t>
    </r>
    <r>
      <rPr>
        <sz val="10"/>
        <color indexed="8"/>
        <rFont val="Arial"/>
        <family val="2"/>
      </rPr>
      <t xml:space="preserve"> :</t>
    </r>
  </si>
  <si>
    <r>
      <t>Effectifs de la direction</t>
    </r>
    <r>
      <rPr>
        <sz val="10"/>
        <color indexed="8"/>
        <rFont val="Arial"/>
        <family val="2"/>
      </rPr>
      <t xml:space="preserve"> :</t>
    </r>
  </si>
  <si>
    <t>Oui</t>
  </si>
  <si>
    <t>Non</t>
  </si>
  <si>
    <t>10 - Electricité (RE)</t>
  </si>
  <si>
    <r>
      <t>Nom du rédacteur du PP</t>
    </r>
    <r>
      <rPr>
        <sz val="8"/>
        <rFont val="Arial"/>
        <family val="2"/>
      </rPr>
      <t xml:space="preserve"> :</t>
    </r>
  </si>
  <si>
    <r>
      <t>Code Postal</t>
    </r>
    <r>
      <rPr>
        <sz val="8"/>
        <rFont val="Arial"/>
        <family val="2"/>
      </rPr>
      <t xml:space="preserve"> :</t>
    </r>
  </si>
  <si>
    <t>Prévention</t>
  </si>
  <si>
    <t xml:space="preserve">Mesures de prévention programmées
</t>
  </si>
  <si>
    <t>Coût prévisionnel</t>
  </si>
  <si>
    <t>Échéance de mise en œuvre</t>
  </si>
  <si>
    <t>Coût (en €)</t>
  </si>
  <si>
    <t>Service chargé
du dossier</t>
  </si>
  <si>
    <t>Réalisation</t>
  </si>
  <si>
    <t>N°</t>
  </si>
  <si>
    <t>Présence d'escabeaux et d'échelles professionnels très stables
Présence d'un garde-corps</t>
  </si>
  <si>
    <t>Sélectionner la Direction concernée…</t>
  </si>
  <si>
    <t>Direction Générale de la Concurrence, Consommation et Répression des Fraudes</t>
  </si>
  <si>
    <t>Direction Générale de la Comptabilité Publique</t>
  </si>
  <si>
    <t>Direction Générale des Douanes et Droits Indirects</t>
  </si>
  <si>
    <t>Direction Générale des Impôts</t>
  </si>
  <si>
    <t>Direction Régionale de l'Industrie, de la Recherche et de l'Environnement</t>
  </si>
  <si>
    <t>Institut National de la Statistique et des Etudes Economiques</t>
  </si>
  <si>
    <t>Direction des Personnels et de l'Adaptation de l'Environnement Professionnel</t>
  </si>
  <si>
    <t>DOCUMENT UNIQUE
D'EVALUATION DES RISQUES PROFESSIONNELS</t>
  </si>
  <si>
    <t>Liste des points de recensement</t>
  </si>
  <si>
    <t>Effectifs</t>
  </si>
  <si>
    <t>Nom du rédacteur</t>
  </si>
  <si>
    <t>Total des effectifs =</t>
  </si>
  <si>
    <t>Fait à</t>
  </si>
  <si>
    <r>
      <t>Signature du chef de service</t>
    </r>
    <r>
      <rPr>
        <sz val="10"/>
        <rFont val="Arial"/>
        <family val="2"/>
      </rPr>
      <t xml:space="preserve"> :</t>
    </r>
  </si>
  <si>
    <t>le</t>
  </si>
  <si>
    <r>
      <t>Date de transmission au CTP</t>
    </r>
    <r>
      <rPr>
        <sz val="10"/>
        <rFont val="Arial"/>
        <family val="2"/>
      </rPr>
      <t xml:space="preserve"> :</t>
    </r>
  </si>
  <si>
    <r>
      <t>Date de présentation au CHS</t>
    </r>
    <r>
      <rPr>
        <sz val="10"/>
        <rFont val="Arial"/>
        <family val="2"/>
      </rPr>
      <t xml:space="preserve"> :</t>
    </r>
  </si>
  <si>
    <t xml:space="preserve">Co-activités d'entreprises sur un lieu de travail </t>
  </si>
  <si>
    <t xml:space="preserve">Risques lors d'éventuels travaux </t>
  </si>
  <si>
    <t xml:space="preserve">Information préalable des agents 
</t>
  </si>
  <si>
    <t>Prévoir le renouvellement du contenu de la trousse de secours</t>
  </si>
  <si>
    <t>Ensemble du personnel - A00
+ Service administratif de direction - A22</t>
  </si>
  <si>
    <t xml:space="preserve">Sanitaires </t>
  </si>
  <si>
    <t xml:space="preserve">Nombre de sanitaires insuffisants 
Pas de remplacement prévu en cas d'absences de la femme de ménage </t>
  </si>
  <si>
    <t xml:space="preserve">Trousse de secours incomplète </t>
  </si>
  <si>
    <t>Ensemble du personnel - A00 
+ CDI-CDIF - B58</t>
  </si>
  <si>
    <t>Nombre de sanitaires insuffisants 
Nettoyage insuffisant des locaux</t>
  </si>
  <si>
    <t>Trousses de premiers secours</t>
  </si>
  <si>
    <t xml:space="preserve">Acquisition de trousses de soin supplémentaires </t>
  </si>
  <si>
    <t xml:space="preserve">HDI TARBES
HDI LANNEMEZAN
</t>
  </si>
  <si>
    <t>Ecrasement à l'occasion de l'utilisation de l'engin pousseur de containers</t>
  </si>
  <si>
    <t>Acquisition de chariots neufs</t>
  </si>
  <si>
    <t xml:space="preserve">Organisation </t>
  </si>
  <si>
    <t xml:space="preserve">Possession de téléphones portables
</t>
  </si>
  <si>
    <t>Bombe lacrymogène
Produit répulsif</t>
  </si>
  <si>
    <t>Risques d'accidents aux archives sans être secouru</t>
  </si>
  <si>
    <t xml:space="preserve"> Travaux isolés de recherche aux archives</t>
  </si>
  <si>
    <t>Organisation</t>
  </si>
  <si>
    <t>Revoir l'espace de travail dans le local d'archives</t>
  </si>
  <si>
    <t xml:space="preserve">Travail isolé aux archives
Contrainte de stationnement à l'extérieur  </t>
  </si>
  <si>
    <t xml:space="preserve">Revoir l'espace de travail (notamment celui du 1er étage et privilégier 2 agents par bureau) </t>
  </si>
  <si>
    <t xml:space="preserve">Peu de convivialité à l'accueil pour les usagers </t>
  </si>
  <si>
    <t xml:space="preserve">Absence de parking pour les agents
</t>
  </si>
  <si>
    <t>Incidents répétés sources de tension</t>
  </si>
  <si>
    <t xml:space="preserve">Remplacement de la pointeuse (agora) </t>
  </si>
  <si>
    <t xml:space="preserve">Tâches répétitives et travail isolé </t>
  </si>
  <si>
    <t>Lors des campagnes IR et des périodes d'échéance de dépôt des déclarations</t>
  </si>
  <si>
    <t>Risque de vol</t>
  </si>
  <si>
    <t xml:space="preserve">L'armoire-forte située derrière la caisse reste par commodité ouverte dans la journée </t>
  </si>
  <si>
    <t>Autonomie au travail</t>
  </si>
  <si>
    <t>Installation d'une imprimante supplémentaire</t>
  </si>
  <si>
    <t xml:space="preserve">Répétition d'opération sous contrainte de temps 
Multiplication excessive des tâches </t>
  </si>
  <si>
    <t>Redéfinition des tâches</t>
  </si>
  <si>
    <t xml:space="preserve">Travail isolé </t>
  </si>
  <si>
    <t>Travail dans le local d'archives hors la vue d'autres personnes, risque de chutes, malaises</t>
  </si>
  <si>
    <t xml:space="preserve">Lors des déplacements (enquêtes sur place) </t>
  </si>
  <si>
    <t xml:space="preserve">Organisation
</t>
  </si>
  <si>
    <t xml:space="preserve"> Local de restauration incommode et peu convivial</t>
  </si>
  <si>
    <t>Exiguité des locaux : promiscuité des agents dans les espaces de travail</t>
  </si>
  <si>
    <t xml:space="preserve">Organisation accueil </t>
  </si>
  <si>
    <t xml:space="preserve">Stationnement des véhicules du personnel
</t>
  </si>
  <si>
    <t>Dysfonctionnements de la pointeuse</t>
  </si>
  <si>
    <t xml:space="preserve">Nombre d'imprimantes insuffisant (1 pour 5 à l'IFU)
Dysfonctionnements de certains ordinateurs </t>
  </si>
  <si>
    <t xml:space="preserve">Formation à la gestion des tensions et des conflits </t>
  </si>
  <si>
    <t>Soutien de l'encadrement
Alarme avec le gestionnaire de files d'attente 
Porte d'évacuation dans les bureaux</t>
  </si>
  <si>
    <t>Formations et rotation à proposer</t>
  </si>
  <si>
    <t>Accueil Accueil téléphonique - A16
Gardien-concierge - A18</t>
  </si>
  <si>
    <t>Accueil Accueil téléphonique - A16
Gardien-concierge - A19</t>
  </si>
  <si>
    <t>Formation aux techniques de gestion des conflits</t>
  </si>
  <si>
    <t xml:space="preserve">
Box de réception isolé visuellement</t>
  </si>
  <si>
    <t>Soutien et aide de l'encadrement</t>
  </si>
  <si>
    <t>18 - Organisationnels (RO)</t>
  </si>
  <si>
    <t>Contact avec le public
Stress</t>
  </si>
  <si>
    <t>Ecran de contrôle à l'accueil</t>
  </si>
  <si>
    <t>Tâches complexes
Obligations de résultats
Stress</t>
  </si>
  <si>
    <t>Tâches mal réparties dans le temps
Obligation de résultat sans allocations de moyens adéquats</t>
  </si>
  <si>
    <t>Coffres-fort au sous-sol et armoires fortes derrière la caisse
Moyens de paiement sécurisés par internet
Peu de liquide dans les locaux
Système d'alarme sonore reliée à une société de gardiennage située à Toulouse</t>
  </si>
  <si>
    <t xml:space="preserve">Atteintes corporelles 
Stress lié au transport de l'argent et au ressenti de l'agent qui, en cas de vol, craint des soupçons ou une perte de confiance de la part de sa hiérarchie  </t>
  </si>
  <si>
    <t>Dégagement de fonds à la Poste par un agent se déplaçant à pied 
La Poste a exigé d'être avertie téléphoniquement de la venue de l'agent</t>
  </si>
  <si>
    <t>Sécurité face aux usagers</t>
  </si>
  <si>
    <t xml:space="preserve">Contact avec le public dans les locaux de réception </t>
  </si>
  <si>
    <t>Mise en place de séparations permettant d'isoler les usagers en réception de ceux en attente de l'être</t>
  </si>
  <si>
    <t xml:space="preserve">Contact avec le public 
Manque de confidentialité </t>
  </si>
  <si>
    <t>Réception du public</t>
  </si>
  <si>
    <t>Atteintes corporelles</t>
  </si>
  <si>
    <t xml:space="preserve">Formation des agents </t>
  </si>
  <si>
    <t xml:space="preserve">Risques d'agressions verbales des usagers en réception
Relations conflictuelles en interne et avec le public
Manque de confidentialité pour les usagers et les agents en réception </t>
  </si>
  <si>
    <t>Organisation de binôme si les agents le souhaitent</t>
  </si>
  <si>
    <t>Création d'un box de réception pour le pôle de recouvrement</t>
  </si>
  <si>
    <t xml:space="preserve">Augmentation des effectifs </t>
  </si>
  <si>
    <t>Quantité de  travail inadaptée par rapport au personnel 
Mauvaise lisibilité de l'objectif sur l'année</t>
  </si>
  <si>
    <t>Le système d'alarme n'est plus relié au commissariat de police mais à une société de gardiennage située à Toulouse</t>
  </si>
  <si>
    <t>Délégué syndical - A05
+ Accueil - Accueil téléphonique - A16
+ Brigade de vérification - B60
+ Brigade de contrôle et de recherche - B61
+ ICE - B63
+ Brigades géomètres</t>
  </si>
  <si>
    <t>Utilisation de matériels informatiques et téléphoniques et de mesures topographiques (laser-mètre)</t>
  </si>
  <si>
    <t>HDI TARBES
HDI LANNEMEZAN
HDI LOURDES
DIRECTION</t>
  </si>
  <si>
    <t>Brigade de contrôle fiscalité immobilière - B51
+ Brigade de vérification - B60
+ Brigade de contrôle et de recherche - B61
+ Gestion de fiscalité immobilière - B62
+ ICE - B63
+ Brigades géomètres B52</t>
  </si>
  <si>
    <t>Bombe lacrymogène (B51) - produit répulsif</t>
  </si>
  <si>
    <t>Agression par un animal notamment les chiens</t>
  </si>
  <si>
    <t xml:space="preserve">    Indicateurs (Année N -1)</t>
  </si>
  <si>
    <t>Accidents de service</t>
  </si>
  <si>
    <t>Nombre total d'accidents de service :</t>
  </si>
  <si>
    <t>dont :</t>
  </si>
  <si>
    <t>Nombre d'accidents sur le lieu de travail :</t>
  </si>
  <si>
    <t>Piétons</t>
  </si>
  <si>
    <t>Véhicules</t>
  </si>
  <si>
    <t>Nombre d'accidents de mission  :</t>
  </si>
  <si>
    <t>Nombre d'accidents de trajet (privé-travail) :</t>
  </si>
  <si>
    <t>Nombre d'analyses de causalités réalisées :</t>
  </si>
  <si>
    <t>Nombre de journées d'arrêts de travail consécutives à ces accidents :</t>
  </si>
  <si>
    <t>Maladies professionnelles ou à caractère professionnel</t>
  </si>
  <si>
    <t>Nombre de maladies professionnelles déclarées :</t>
  </si>
  <si>
    <t>Nombre de maladies professionnelles reconnues :</t>
  </si>
  <si>
    <t>Nombre d'arrêts de travail pour maladies professionnelles :</t>
  </si>
  <si>
    <t xml:space="preserve">Nombre de journées d'arrêts de travail pour maladies professionnelles : </t>
  </si>
  <si>
    <r>
      <t>Date de mise à jour</t>
    </r>
    <r>
      <rPr>
        <sz val="9"/>
        <color indexed="8"/>
        <rFont val="Arial"/>
        <family val="2"/>
      </rPr>
      <t xml:space="preserve"> :</t>
    </r>
  </si>
  <si>
    <t>Données fournies par le service des ressources humaines</t>
  </si>
  <si>
    <t>DOCUMENT UNIQUE
D'EVALUATION DES RISQUES PROFESSIONNELS 2007</t>
  </si>
  <si>
    <t xml:space="preserve"> </t>
  </si>
  <si>
    <t xml:space="preserve">    Statistiques</t>
  </si>
  <si>
    <t>Nombre de surveillances médicales spéciales</t>
  </si>
  <si>
    <t>Formations à l'évacuation des locaux</t>
  </si>
  <si>
    <t>Formations Premiers Secours</t>
  </si>
  <si>
    <t>Habilitations électrique</t>
  </si>
  <si>
    <t xml:space="preserve">Totaux </t>
  </si>
  <si>
    <t xml:space="preserve">   Commentaires</t>
  </si>
  <si>
    <t>01 - Activité Physique (RACP)</t>
  </si>
  <si>
    <t>O</t>
  </si>
  <si>
    <t>02 - Amiante et autres Fibres (RAF)</t>
  </si>
  <si>
    <t>TC</t>
  </si>
  <si>
    <t>03 - Ambiances Physiques (RAMP)</t>
  </si>
  <si>
    <t>TI</t>
  </si>
  <si>
    <t>04 - Biologiques (RB)</t>
  </si>
  <si>
    <t>H</t>
  </si>
  <si>
    <t>05 - Chimiques (RCHI)</t>
  </si>
  <si>
    <t>06 - Chute de Plain-pied (RCHUP)</t>
  </si>
  <si>
    <t>07 - Chute de Hauteur (RCHUH)</t>
  </si>
  <si>
    <t>08 - Circulations Internes (RCI)</t>
  </si>
  <si>
    <t>09 - Routiers et Conduite d'Engins (RRCE)</t>
  </si>
  <si>
    <t>10 - Électricité (RE)</t>
  </si>
  <si>
    <t>11 - Effondrements et Chutes d'Objets (RECO)</t>
  </si>
  <si>
    <t>12 - Ecrans &amp; Equipements de Travail (REET)</t>
  </si>
  <si>
    <t>13 - Incendie, Explosion (RIE)</t>
  </si>
  <si>
    <t>14 - Intervention d'Entreprises Extérieures (RIEX)</t>
  </si>
  <si>
    <t>15 - Manque d'Hygiène (RMH)</t>
  </si>
  <si>
    <t>16 - Manutention Mécanique (RMM)</t>
  </si>
  <si>
    <t>17 - Organisationnels (RO)</t>
  </si>
  <si>
    <t>18 - Psycho-Sociaux (RPS)</t>
  </si>
  <si>
    <t>19 - Rayonnements (RR)</t>
  </si>
  <si>
    <t>20 - Tabac et à l'Alcool (RTA)</t>
  </si>
  <si>
    <t>21 - Animaux (RA)</t>
  </si>
  <si>
    <t>22 - Armes et Munitions (RAM)</t>
  </si>
  <si>
    <t>23 - Mise à l'Eau de l'Annexe (RMEA)</t>
  </si>
  <si>
    <t>24 - Plongée (RPL)</t>
  </si>
  <si>
    <t>25 - Projections (RPR)</t>
  </si>
  <si>
    <t>26 - Vibrations (RV)</t>
  </si>
  <si>
    <t>Identification</t>
  </si>
  <si>
    <t>Ensemble du personnel - A00</t>
  </si>
  <si>
    <t>Encadrement "chef de service" - A03</t>
  </si>
  <si>
    <r>
      <t>Service</t>
    </r>
    <r>
      <rPr>
        <sz val="8"/>
        <rFont val="Arial"/>
        <family val="2"/>
      </rPr>
      <t xml:space="preserve"> :</t>
    </r>
  </si>
  <si>
    <r>
      <t>Nom du Chef de service</t>
    </r>
    <r>
      <rPr>
        <sz val="8"/>
        <rFont val="Arial"/>
        <family val="2"/>
      </rPr>
      <t xml:space="preserve"> :</t>
    </r>
  </si>
  <si>
    <t>ACMO - A04</t>
  </si>
  <si>
    <r>
      <t>Adresse</t>
    </r>
    <r>
      <rPr>
        <sz val="8"/>
        <rFont val="Arial"/>
        <family val="2"/>
      </rPr>
      <t xml:space="preserve"> :</t>
    </r>
  </si>
  <si>
    <r>
      <t>Nom du rédacteur du GT</t>
    </r>
    <r>
      <rPr>
        <sz val="8"/>
        <rFont val="Arial"/>
        <family val="2"/>
      </rPr>
      <t xml:space="preserve"> :</t>
    </r>
  </si>
  <si>
    <t>Délégué syndical - A05</t>
  </si>
  <si>
    <r>
      <t>Ville</t>
    </r>
    <r>
      <rPr>
        <sz val="8"/>
        <rFont val="Arial"/>
        <family val="2"/>
      </rPr>
      <t xml:space="preserve"> :</t>
    </r>
  </si>
  <si>
    <r>
      <t>Date de mise à jour</t>
    </r>
    <r>
      <rPr>
        <sz val="8"/>
        <rFont val="Arial"/>
        <family val="2"/>
      </rPr>
      <t xml:space="preserve"> :</t>
    </r>
  </si>
  <si>
    <t>Personnel d'entretien "ménage" - A08</t>
  </si>
  <si>
    <r>
      <t>CP</t>
    </r>
    <r>
      <rPr>
        <sz val="8"/>
        <rFont val="Arial"/>
        <family val="2"/>
      </rPr>
      <t xml:space="preserve"> :</t>
    </r>
  </si>
  <si>
    <t>Equipe technique d'entretien - A09</t>
  </si>
  <si>
    <t>Suivi des travaux et chantiers - A10</t>
  </si>
  <si>
    <t xml:space="preserve"> Service courrier - A12</t>
  </si>
  <si>
    <t>Service informatique - A13</t>
  </si>
  <si>
    <t>Restaurant administratif - A15</t>
  </si>
  <si>
    <t>Hiérarchisation</t>
  </si>
  <si>
    <t>Accueil Accueil téléphonique - A16</t>
  </si>
  <si>
    <t>Site</t>
  </si>
  <si>
    <t>Unités de travail :
Métiers ou
fonctions exposés</t>
  </si>
  <si>
    <t>Nb d'agents exposés</t>
  </si>
  <si>
    <r>
      <t xml:space="preserve">Type de Risques
</t>
    </r>
    <r>
      <rPr>
        <sz val="6"/>
        <color indexed="8"/>
        <rFont val="Arial"/>
        <family val="2"/>
      </rPr>
      <t>(Risques liés à/aux…)</t>
    </r>
  </si>
  <si>
    <t>Nature du danger</t>
  </si>
  <si>
    <t>Description de la situation d'exposition</t>
  </si>
  <si>
    <t>Moyens actuels de prévention</t>
  </si>
  <si>
    <t>Gravité</t>
  </si>
  <si>
    <t>Fréquence</t>
  </si>
  <si>
    <t>Niveau de risque</t>
  </si>
  <si>
    <t>Indice de risque</t>
  </si>
  <si>
    <t>Type d'action</t>
  </si>
  <si>
    <t>Moyens de prévention envisagés par le GT</t>
  </si>
  <si>
    <t>Priorité retenue par le GT</t>
  </si>
  <si>
    <t>Gardien - Concierge - A18</t>
  </si>
  <si>
    <t>Régisseur d'avance et de caisse - A20</t>
  </si>
  <si>
    <t>Transport de valeurs - A31</t>
  </si>
  <si>
    <t>Brigade de contrôle fiscalité immobilière - B51</t>
  </si>
  <si>
    <t xml:space="preserve">Manipulation de 
charges lourdes </t>
  </si>
  <si>
    <t>Notices Hygiène et Sécurité</t>
  </si>
  <si>
    <t>Brigade géomètres - B52</t>
  </si>
  <si>
    <t xml:space="preserve">Gestes répétitifs </t>
  </si>
  <si>
    <t>SIE - B55</t>
  </si>
  <si>
    <t>Contraintes posturales</t>
  </si>
  <si>
    <t>Secteur d'assiette - B58</t>
  </si>
  <si>
    <t>Chutes, blessures</t>
  </si>
  <si>
    <t>Pôle de recouvrement - B59</t>
  </si>
  <si>
    <t>Coupures, blessures</t>
  </si>
  <si>
    <t>Brigade de vérification - B60</t>
  </si>
  <si>
    <t>Position de travail en posture voutée</t>
  </si>
  <si>
    <t>Formation aux gestes et postures adéquats</t>
  </si>
  <si>
    <t>Brigade de contrôle et de recherche - B61</t>
  </si>
  <si>
    <t>Equipe technique d'entretien - A09
+ Service courrier - A12
+ Gardien-concierge - A18</t>
  </si>
  <si>
    <t>Traumatismes musculaires ou chocs</t>
  </si>
  <si>
    <t>Utilisation du diable et du transpalette</t>
  </si>
  <si>
    <t>Gestion fiscalité immobilière - B62</t>
  </si>
  <si>
    <t>manipulation de charges lourdes</t>
  </si>
  <si>
    <t>ICE - B63</t>
  </si>
  <si>
    <t>Conservations des hypothèques - B64</t>
  </si>
  <si>
    <t>Gestes répétitifs</t>
  </si>
  <si>
    <t>Ergonomie du poste de travail non adapté à l'accueil primaire</t>
  </si>
  <si>
    <t>Brigade de contrôle fiscalité immobilière - B51
 + SIE - B55
+ Gestion fiscalité immobilière - B62</t>
  </si>
  <si>
    <t>Installation de tablettes rabattables aux archives</t>
  </si>
  <si>
    <t>Brigade de contrôle fiscalité immobilière - B51
 + SIE - B55</t>
  </si>
  <si>
    <t xml:space="preserve">Installation d'un photocopieur aux archives
</t>
  </si>
  <si>
    <t xml:space="preserve">Gestes répétitifs
 </t>
  </si>
  <si>
    <t>Le rangement des dossiers actifs dans le local d'archive multiplie le risque</t>
  </si>
  <si>
    <t>Brigade de vérification - B60
+ Brigade de contrôle et de recherche - B61
+ ICE - B63</t>
  </si>
  <si>
    <t>Manutention d'objets lourds 
Contraintes posturales</t>
  </si>
  <si>
    <t>Manutention d'objets lourds en vérification pour les femmes</t>
  </si>
  <si>
    <t>Ensemble du personnel - A00
+ SIE - B55
+ SAID - B58</t>
  </si>
  <si>
    <t xml:space="preserve">Dispersion et inhalation des fibres amiantées lors de travaux </t>
  </si>
  <si>
    <t>Interdiction de toute action mécanique sur les dalles</t>
  </si>
  <si>
    <t>Exposition à l'amiante</t>
  </si>
  <si>
    <t xml:space="preserve">Pose d'enduit en remplacement de dalles ou pour boucher des trous </t>
  </si>
  <si>
    <t>Information du personnel sur la nature des dalles et sur les procédures à respecter</t>
  </si>
  <si>
    <t>Respect des règles de travail, notamment absence d'action mécanique sur les dalles</t>
  </si>
  <si>
    <t>Inspection d'un chantier dans un milieu amianté</t>
  </si>
  <si>
    <t xml:space="preserve">Ensemble du personnel - A00
+ SIE - B55
+ SAID - B58
+ ICE - B63
+ CH - B64
</t>
  </si>
  <si>
    <t>Bruit continu</t>
  </si>
  <si>
    <t xml:space="preserve">Travail en plateau - sonnerie de téléphone élevée - bruits de fond  </t>
  </si>
  <si>
    <t>Ensemble du personnel - A00
Représentants syndicaux - A05
+ SIE - B55
+ SAID - B58
+ CH - B64</t>
  </si>
  <si>
    <t>Eclairage intense ou insuffisant</t>
  </si>
  <si>
    <t>Ambiance thermique</t>
  </si>
  <si>
    <t>Différence de température entre les côtés nord et sud de l'HDI
Ventilation au plafond non utilisée 
Absence de ventilation et de chauffage dans le local d'archives</t>
  </si>
  <si>
    <t>Equipe technique d'entretien - A09
+ Suivi des travaux et chantiers - A10
+ Gardien - concierge - A18</t>
  </si>
  <si>
    <t>Bruit Altération des capacités auditives</t>
  </si>
  <si>
    <t>Utilisation d'outils à fort bruit impulsionnel (matériel à percussion notamment) y compris pour les agents chargés des travaux et chantiers</t>
  </si>
  <si>
    <t>Etablissement d'un plan de prévention.
Isolement et signalisation de la zone - A10</t>
  </si>
  <si>
    <t>Bruit lié aux matériels utilisés et au bruit ambiant lors du service</t>
  </si>
  <si>
    <t xml:space="preserve">Espace de réception bruyant en accueil primaire : public + 1er étage non isolé </t>
  </si>
  <si>
    <t>Réception en box</t>
  </si>
  <si>
    <t>Revoir le système d'éclairage et adaptation</t>
  </si>
  <si>
    <t>Pour l'accueil primaire lors de l'ouverture automatique de la porte d'entrée</t>
  </si>
  <si>
    <t xml:space="preserve">Utilisation du dispositif existant et information des agents concernés </t>
  </si>
  <si>
    <t>Utilisation du téléphone</t>
  </si>
  <si>
    <t>Agents viraux et bactériens</t>
  </si>
  <si>
    <t>Accueil Accueil téléphonique - A16
Conservation des hypothèques - B64</t>
  </si>
  <si>
    <t>Pathologies infectieuses, allergies</t>
  </si>
  <si>
    <t>Ensemble du personnel - A00
+ personnel d'entretien "ménage" - A08
+ Equipe technique d'entretien - A09
+ Restaurant administratif - A15
+ Gardien et concierge - A18
+ SAID - B58</t>
  </si>
  <si>
    <t>Utilisation de produits toxiques ou agressifs (nettoyants, décapants, peintures, diluants, désherbants…)</t>
  </si>
  <si>
    <t>Inspection de travaux nécessitant l'utilisation de produits toxiques : peintures, dilluants, désherbants, …</t>
  </si>
  <si>
    <t>Etablissement d'un plan de prévention.
Isolement et signalisation de la zone.</t>
  </si>
  <si>
    <t xml:space="preserve">Produits toxiques
</t>
  </si>
  <si>
    <t xml:space="preserve">Ensemble du personnel - A00
+ SIE - B55
+ SAID - B58
+ CH - B64
</t>
  </si>
  <si>
    <t xml:space="preserve">Sol glissant - câbles sur sol
Obscurité couloir local d'archives </t>
  </si>
  <si>
    <t>Délégué syndical - A05
+ SAID - B58
+ CH - B64</t>
  </si>
  <si>
    <t>Passage étroit ou encombré</t>
  </si>
  <si>
    <t>Personnel d'entretien "ménage" - A08
+ Restaurant administratif - A15</t>
  </si>
  <si>
    <t>Traumatismes corporels, fractures</t>
  </si>
  <si>
    <t>Chutes sur sols glissants (après lavage) ou encombrés de câbles (A08)
Chute causée par un décalage de niveau entre le sol de l'acenseur et celui de l'étage (A08).
Fuites d'eau et eau stagnante sur le sol (A15)</t>
  </si>
  <si>
    <t>Equipe technique d'entretien - A09
+ Gardien - concierge - A18</t>
  </si>
  <si>
    <t>Traumatismes, fractures</t>
  </si>
  <si>
    <t>Visite d'un chantier encombré de matériaux divers</t>
  </si>
  <si>
    <t>Sol glissant, terrain inégal</t>
  </si>
  <si>
    <t>Travaux extérieurs de terrain</t>
  </si>
  <si>
    <t>Ensemble du personnel - A00
+ SIE - B55
+ SAID - B58
+ Brigade de vérification - B60
+ Brigade de contrôle et de recherche - B61
+ ICE - B63
+ CH - B64</t>
  </si>
  <si>
    <t>Moyens de fortune d'élévation</t>
  </si>
  <si>
    <t xml:space="preserve">Boîtes et documents classés au dessus des armoires
B60- 61-63 : Local d'archives : chute de hauteur, échelles lourdes, et matériel inadapté au personnel féminin
B64 : Présence de rayonnage jusqu'au plafond </t>
  </si>
  <si>
    <t>Réparation ou stockage en hauteur (petits entretiens) et pavoisement des bâtiments (drapeau national) 
Chute du quai de chargement</t>
  </si>
  <si>
    <t>Ensemble du personnel - A00
+ Equipe technique d'entretien - A09
+ Service courrier - A12
+ Gardien - concierge - A18
+ SIE - B55
+ SAID - B58
+ Brigade de vérifications - B60 
+ Brigade de contrôle et de recherche - B61
+ ICE - B63
+ CH - B64</t>
  </si>
  <si>
    <t>Parking de l'HDI</t>
  </si>
  <si>
    <t>Panneau de limitation de vitesse
Marquage au sol du sens de circulation</t>
  </si>
  <si>
    <t>Sanitaires</t>
  </si>
  <si>
    <t>Encadrement "chef de service" - A03
+ ACMO - A04
+ Délégué syndical - A05
+ Equipe technique d'entretien - A09
+ Service courrier - A12
+ Gardien - concierge - A18
+ Brigade de contrôle fiscalité immobilière - B51
+ Brigades géomètres - B52
+ Brigade de vérification - B60 
+ Brigade de contrôle et de recherche - B61 
+ Gestion fiscalité immobilière - B62
+ ICE - B63
+ CH - B64</t>
  </si>
  <si>
    <t xml:space="preserve">Utilisation d'un véhicule de fonction ou personnel
Véhicule de fonction défaillant - A12  </t>
  </si>
  <si>
    <t>Actions de formations à la conduite
Entretien des véhicules</t>
  </si>
  <si>
    <t>Equilibre de la charge</t>
  </si>
  <si>
    <t xml:space="preserve">Installations électriques </t>
  </si>
  <si>
    <t>O
TC</t>
  </si>
  <si>
    <t xml:space="preserve">O
</t>
  </si>
  <si>
    <t>O
H
TI</t>
  </si>
  <si>
    <t>H
O</t>
  </si>
  <si>
    <t>- Dialogue social
- Assistance et soutien de l'encadrement</t>
  </si>
  <si>
    <t>H
TC</t>
  </si>
  <si>
    <t>Organiser une information sur la connaissance des risques liés à l'uilisation de ces matériels</t>
  </si>
  <si>
    <t xml:space="preserve">- Goulottes 
- Dégagement des zones de passage 
- Revêtement antidérapant 
- Escaliers extérieurs à sécuriser : rampe centrale, anti-dérapant, salage intégral
- Eclairage automatique pour le couloir du sous-sol </t>
  </si>
  <si>
    <t xml:space="preserve">- Participation et association des représentants syndicaux à l'aménagement des futurs locaux syndicaux dans l'HDI de Tarbes 
- Etudier la distribution et l'aménagement des bureaux (B64)
</t>
  </si>
  <si>
    <t>Revoir la signalétique pour les personnes mal-voyantes et installation de bandes podo-tactiles</t>
  </si>
  <si>
    <t>- Utilisation de chaussures adaptées (personnel de ménage)
- Respect des charges de l'ascenseur
- Vérification et entretien des canalisations
- Des revêtements anti-dérapants peuvent être envisagés.</t>
  </si>
  <si>
    <t>Chute du quai de chargement : hayons des charriots élévateurs
Lors de manutention de charges
Terrain accidenté devant l'HDI côté nord (pelouse) : entretien des espaces verts</t>
  </si>
  <si>
    <t xml:space="preserve">- Acquisition d'un garde-corps amovible
- Respect des consignes
- Utilisation d'aide ou d'engin de manutention
- Acquisition de "crampons anti-chutes" </t>
  </si>
  <si>
    <t>- Etablissement d'un plan de prévention
- Isolement et signalisation de la zone
- Pour le personnel procédant à l'inspection : dégagement des zones de passage
- Utilisation d'équipements adaptés (casque, gants et chaussures de sécurité antidérapantes)</t>
  </si>
  <si>
    <t>- Aquisition de chaussures adaptées ou de "crampons" 
- Acuisition de trousses de soin</t>
  </si>
  <si>
    <t>Pose de becs de marches contrastés (personnes malvoyantes)</t>
  </si>
  <si>
    <t>Entrée principale de l'immeuble : sol glissant, faux niveau, flaque d'eau
Escalier de l'entrée principale : marches glissantes et instables (descellées)</t>
  </si>
  <si>
    <t>- Réfection du dallage
- Remise en état de l'escalier</t>
  </si>
  <si>
    <t xml:space="preserve">- Remplacement du produit nettoyant pour les sols 
- Goulottes 
- Dégagement des zones de passage
</t>
  </si>
  <si>
    <t>Produit de nettoyage utilisé rend le sol glissant
Escalier d'accès aux archives dangereux</t>
  </si>
  <si>
    <t>Acquisition d'escabeaux et d'armoires supplémentaires (notamment CH 2° Bureau)</t>
  </si>
  <si>
    <t>Présence escabeaux
Escabeau stable au 1er bureau</t>
  </si>
  <si>
    <t>- Rappel consigne de ne réaliser que des travaux à moins de trois mètres de hauteur. 
- Installation d'un mât automatisé pour le pavoisement</t>
  </si>
  <si>
    <t>- Pose d'une seconde rampe pour l'escalier du rez-de-chaussée au 1er étage
- Bande protectrice et réfléchissante pour le plafond bas</t>
  </si>
  <si>
    <t>- Acquisition d'escabeaux professionnels stables
- Formation des agents aux règles de sécurité</t>
  </si>
  <si>
    <t>- Nomination d'un expert
- Signalisation et plan de circulation
- Rappel du règlement et papier collant
- Création d'un parking supplémentaire sécurisé ou réserver l'actuel parking aux agents
- Création d'un emplacement abrité pour les motocyclettes 
- Aménagement du boulevard devant l'entrée pour créer des places de stationnement aux usagers</t>
  </si>
  <si>
    <t>Voies d'accès et de sortie du parking dangereuses / places de stationnement insuffisantes
Voies de secours indisponibles pour les pompiers
Absence d'emplacements pour les motocyclettes 
Dégradation des rails d'entrée 
Absence de zone piéton à la sortie de l'HDI
Percussion entre véhicules ou piétons véhicules (vitesse, non respect des sens de la circulation) notamment lors de l'entretien des espaces verts par le gardien (balayage des abords, sortie des containers)
Utilisation du passage devant l'entrée de l'hôtel des impôts par des cyclistes extérieurs</t>
  </si>
  <si>
    <t>Prévoir l'intervention rapide d'une entreprise (cf. réunion CHS 31-03-09)</t>
  </si>
  <si>
    <t>- Formation à la conduite notamment en circonstances dégradées (pluie,neige)
- Formation école du dos
- Planification des sorties (B51)
- Acquisition de ceintures de soutien (B52)
- Acquisition d'équipements de sécurité, plots et gyrophares (B52)
- Entretien régulier des véhicules de service 
- Revalorisation des indemnités kilométriques pour assurer l'entretien des véhicules personnels utilisés pour des missions professionnelles
- Rappel des règles juridiques applicables pour l'utilisation d'un véhicule personnel par un agent C (B64)</t>
  </si>
  <si>
    <t xml:space="preserve">Absence de grille de protection lors du transport des équipements dans les véhicules de service </t>
  </si>
  <si>
    <t>- Mise au norme après bilan par APAV de l'installation électrique
- Installation de prises supplémentaires
- Revoir le cablâge du plafond</t>
  </si>
  <si>
    <t>Remplacer le matériel par d'autre plus performant</t>
  </si>
  <si>
    <t xml:space="preserve">- Pose de goulottes, fixation aux bureaux.
- Vérification des installations électriques
</t>
  </si>
  <si>
    <t xml:space="preserve"> - Etablissement d'un plan de prévention.
- Isolement physique et électrique de la zone.
- Signalisation de la zone.</t>
  </si>
  <si>
    <t xml:space="preserve">Réparations, travaux à proximité de câblages électriques, accès à des armoires électriques </t>
  </si>
  <si>
    <t xml:space="preserve">Pose de goulottes, fixation aux bureaux
</t>
  </si>
  <si>
    <t>Etablissement d'un plan de prévention
Isolement physique et signalisation de la zone</t>
  </si>
  <si>
    <t>- Installation de prises supplémentaires
- Revoir la rationalité des installations éléctriques
- Ranger le chariot de ménage dans un endroit sécurisé</t>
  </si>
  <si>
    <t xml:space="preserve"> - Acquérir du mobilier de rangement adaptés 
- Repenser l'espace de travail 
</t>
  </si>
  <si>
    <t>Fenêtres et stores défectueux (B55)
Volets et persiennes : manivelles des volets et stores défectueux au 1er bureau (B64) et à l'HDI LOURDES</t>
  </si>
  <si>
    <t>- Etablissement d'un plan de prévention
- Isolement et signalisation de la zone
- Pour le personnel procédant à l'inspection : dégagement des zones de passage
- Utilisation d'équipements adaptés (casque, gants et chaussures de sécurité)</t>
  </si>
  <si>
    <t>- Remplacement des équipements par d'autres plus performants
- Formation et information à l'utilisation des équipements - ergonome
- Gestion des temps d'utilisation des équipements
- Mise en place d'une visite ophtalmologique annuelle sur demande</t>
  </si>
  <si>
    <t>- Remplacement des filtres existants par des plus performants
- Information sur les risques liés à une exposition prolongée
- Conseil et guide sur l'ergonomie des appareils informatiques</t>
  </si>
  <si>
    <t>- Revoir l'aménagement des postes de travail
- Acquisition de tapis de souris et claviers ergonomiques
- Acquisition de tiroirs coulissants plaçés sous le bureau</t>
  </si>
  <si>
    <t>- Mise en place d'un exercice avec officier de sécurité
- Formation à l'évacuation et aux premiers secours 
- Mise à jour de la liste des personnes chargées du plan d'évacuation</t>
  </si>
  <si>
    <t>- Utilisation de produits peu ou pas inflammables
- Interdiction d'utiliser de l'alcool à brûler.</t>
  </si>
  <si>
    <t>- Plan de prévention.
- Actualisation régulière des plans d'évacuation et des responsables d'étage.</t>
  </si>
  <si>
    <t>Plans d'évacuation, présence d'extincteurs et de détecteurs de fumée</t>
  </si>
  <si>
    <t>Risque d'explosion lors d'une intervention sur une conduite de gaz 
Incendie provoqué par l'utilisation d'outils (flamme ou chaleur)
Local de la chaufferie : vérifications des pressions de la chaudière et entretien du local (A18)</t>
  </si>
  <si>
    <t>- Disposer de matériels aux normes 
- Réaliser les vérifications de sécurité</t>
  </si>
  <si>
    <t>- Utilisation de gants
- Sécurité des machines à contrôler</t>
  </si>
  <si>
    <t xml:space="preserve">Travaux de cuissons pouvant provoquer des brûlures par projections ou erreurs de manipulation (utilisation d'une trancheuse et de couteaux) </t>
  </si>
  <si>
    <t>- Mise en place d'un exercice avec officier de sécurité
- Formation à l'évacuation et aux premiers secours 
- Mise à jour de la liste des personnes chargées du plan d'évacuation
- Installation d'un appareil de détection dans le local des archives</t>
  </si>
  <si>
    <t>- Mise en place d'un exercice avec officier de sécurité
- Formation à l'évacuation, premiers secours 
- Mise à jour de la liste des personnes chargées du plan d'évacuation
- Interdiction d'utiliser de l'alcool à brûler</t>
  </si>
  <si>
    <t xml:space="preserve">Locaux situés dans une co-propriété composée de bureaux, de locaux commerciaux et d'habitation
Exercices d'évacuation non mis en œuvre en raison de la co-propriété
Utilisation de produits inflammables, notamment alcool à brûler pour nettoyer les bureaux </t>
  </si>
  <si>
    <t>Dispositif de détection et d'alarme
Présence d'extincteurs</t>
  </si>
  <si>
    <t>- Plan de coordination à mettre en place lors des prochains travaux à venir
- Signalétique et documentation technique amiante</t>
  </si>
  <si>
    <t>Plans de prévention ou de coordination règlementaires</t>
  </si>
  <si>
    <t>Plans de prévention ou de coordination</t>
  </si>
  <si>
    <t>Accident, blessure à l'occasion de l'aide apportée au transporteur (chute du camion, manipulation d'objets lourds...)</t>
  </si>
  <si>
    <t>- Préciser les rôles respectifs des intervenants (opérateur privé et service courrier) 
- Interdiction de monter dans le véhicule du transporteur
- Utilisation des seuls engins de manutention de l'administration</t>
  </si>
  <si>
    <t>- Information systématique des agents par messagerie en cas d'interventions lourdes
- Remontée hiérarchique immédiate en cas de malfaçons ou dysfonctionnement liés à l'intervention de l'entreprise
- Rappel du plan de prévention
- Signalisation des dangers</t>
  </si>
  <si>
    <t xml:space="preserve">- Augmentation du nombre d'heures de nettoyage
- Nettoyage complet des bureaux plusieurs fois par an
- Sensibilisation et signalétique rappelant les règles d'hygiène </t>
  </si>
  <si>
    <t>- Locaux à réhabiliter
- Remplacement des équipements défectueux</t>
  </si>
  <si>
    <t xml:space="preserve">- Absence de local d'infirmerie ou de repos et de matériels de premiers soins
- Acquisition de trousses de soin supplémentaires
- Identifier les personnes formées aux premiers secours 
 </t>
  </si>
  <si>
    <t xml:space="preserve">- Acquisition de produits désinfectants
- Sensibilisation et signalétique des règles d'hygiène
- Installation d'une VMC dans les toilettes
</t>
  </si>
  <si>
    <t>Utilisation des toilettes par le public et les agents
Sanitaires non aérés
Manque d'hygiène et de propreté</t>
  </si>
  <si>
    <t>- Formation du personnel à la manutention
- Respect des consignes d'utilisation de l'engin (diable ou transpalette)
- Utilisation de gants</t>
  </si>
  <si>
    <t xml:space="preserve">- Sensibilisation
- Respect des consignes d'utilisation de l'engin (diable ou transpalette)
- Utilisation de gants
</t>
  </si>
  <si>
    <t>Promiscuité des agents en raison de l'exiguité des locaux
Exiguité d'un poste de travail à l'ORDOC (B58)</t>
  </si>
  <si>
    <t>Travail le soir en l'absence actuelle de concierge</t>
  </si>
  <si>
    <t>Prévoir une rotation du personnel sur le poste concerné</t>
  </si>
  <si>
    <t>Brigade de contrôle fiscalité immobilière - B51
+ Gestion de fiscalité immobilière - B62</t>
  </si>
  <si>
    <t>- Envisager des binômes
- Installation d'un téléphone dans le local d'archives</t>
  </si>
  <si>
    <t>Création d'un local de courrier ergonomique</t>
  </si>
  <si>
    <t>Acquistion de téléphones mobiles (sans fils)</t>
  </si>
  <si>
    <t>- Agrandir le local de restauration 
- Acquistion d'un second four micro-ondes</t>
  </si>
  <si>
    <t xml:space="preserve">- Mise en place d'un espace enfants (coin jeux)
- Mise à disposition des usagers de journaux et de revues </t>
  </si>
  <si>
    <t xml:space="preserve">Négociation de facilités de stationnement avec la Ville de Lourdes  </t>
  </si>
  <si>
    <t>- Prévoir des binômes
- Acquérir des enveloppes autocollantes supplémentaires</t>
  </si>
  <si>
    <t xml:space="preserve">- Organisation à revoir lors de la création SIP-SIE
- Acquisition d'une armoire-forte équipée d'un digicode </t>
  </si>
  <si>
    <t xml:space="preserve">- Dialogue social
- Mise à plat des charges de travail au regard des effectifs </t>
  </si>
  <si>
    <t>Relations conflictuelles 
Risques d'agressions physiques en dehors des locaux (levée de l'anonymat)</t>
  </si>
  <si>
    <t xml:space="preserve">Relations conflictuelles 
Risques d'agressions verbales et physiques dans les locaux
Excès de sollicitation générant du stress </t>
  </si>
  <si>
    <t>Risque d'enregistrement vidéo de l'agent et de diffusion sur internet</t>
  </si>
  <si>
    <t>- Dialogue social
- Assistance et soutien de l'encadrement
- Mise en place d'un vitrage entre le bureau de réception et la caisse</t>
  </si>
  <si>
    <t>Relations conflictuelles
Risque permanent</t>
  </si>
  <si>
    <t>- Prévoir la fermeture de la banque
- Installation de sonnettes à l'entrée</t>
  </si>
  <si>
    <t>- Pose d'une vitre avec hygiaphone à l'accueil
- Installation d'une isolation acoustique pour les box de réception (porte vitrée fermée) dans le cadre du futur SIP</t>
  </si>
  <si>
    <t>- Rappel des consignes à tenir en cas d'agression
- Installation d'une sonnette interne reliée entre la caisse et l'accueil
- Eventuellement mise en place d'une caméra</t>
  </si>
  <si>
    <t xml:space="preserve">- Risque plus élevé avec la création du SIP 
- Prévoir des binômes, voire un accompagnement par la police, lors du déplacement à la Poste 
- Acquisition d'un sac en forme de "banane" plus sûr et discret 
- Revoir avec la Poste les conditions liées à la venue d'un agent </t>
  </si>
  <si>
    <t>Manque de confidentialité en raison des locaux ouverts sur la file d'attente</t>
  </si>
  <si>
    <t xml:space="preserve">Box individuels ouverts </t>
  </si>
  <si>
    <t>- Formation des agents concernés
- Box ou pièces insonorisés</t>
  </si>
  <si>
    <t xml:space="preserve">Surchage mentale liée aux campagnes de travaux d'assiette </t>
  </si>
  <si>
    <t>Relations conflictuelles
Risques d'agressions verbales au standard ou lors de la réception des usagers</t>
  </si>
  <si>
    <t>Définitions des consignes à suivre en cas d'incidents
Vidéosurveillance</t>
  </si>
  <si>
    <t>Rappeler l'interdiction de toute consommation alcoolisée  sur le lieux de travail</t>
  </si>
  <si>
    <t>- Sensibilisation
- Interdiction de conduite au personnel présentant des risques</t>
  </si>
  <si>
    <t>DIRECTION DES SERVICES FISCAUX DES HAUTES-PYRENEES</t>
  </si>
  <si>
    <t>2, avenue Bertand Barère</t>
  </si>
  <si>
    <t>TARBES</t>
  </si>
  <si>
    <t>65000</t>
  </si>
  <si>
    <t>M. JEAN GIMENEZ</t>
  </si>
  <si>
    <t>Mlle VALERIE BECAAS</t>
  </si>
  <si>
    <t>10 avril 2009</t>
  </si>
  <si>
    <t>TC
H</t>
  </si>
  <si>
    <t>- Sensibilisation (diffusion de plaquettes d'information) aux gestes adéquats et à l'utilisation des outils (diable et trans-palette) 
- Achat et utilisation de gants</t>
  </si>
  <si>
    <t>Respect et sensibilisation des charges maximum à lever et apprendre à porter des charges</t>
  </si>
  <si>
    <t>Adaptation du poste de travail</t>
  </si>
  <si>
    <t>TI
H</t>
  </si>
  <si>
    <t>H
TI</t>
  </si>
  <si>
    <t>TI
TC
O</t>
  </si>
  <si>
    <t>TC
O</t>
  </si>
  <si>
    <t>O
TC
H</t>
  </si>
  <si>
    <t xml:space="preserve">O
TC
</t>
  </si>
  <si>
    <t>O
TC
TI</t>
  </si>
  <si>
    <t>O
H</t>
  </si>
  <si>
    <t>O
TI</t>
  </si>
  <si>
    <t xml:space="preserve">HDI TARBES </t>
  </si>
  <si>
    <t>Surcharge des installations électriques existantes
Insuffisance du nombre de prises
Branchement d'appareils non autorisés
Fragilité des goulottes
Interrupteur non gaîné au local d'archives
Interrupteurs en mauvais état au 1er bureau (B64)
Cablâges non reliés (B64)</t>
  </si>
  <si>
    <t>Imprimante défaillante dans un local syndical</t>
  </si>
  <si>
    <t>Electrocution</t>
  </si>
  <si>
    <t>Lavage à proximité ou au contact de prises et câblages électriques</t>
  </si>
  <si>
    <t>Contact avec du câblage électrique lors d'une inspection de chantier</t>
  </si>
  <si>
    <t>Etablissement d'un plan de prévention.
Isolement physique et signalisation de la zone.</t>
  </si>
  <si>
    <t xml:space="preserve">Electrocution </t>
  </si>
  <si>
    <t>Intervention sur du matériel électrique</t>
  </si>
  <si>
    <t>Mise hors tension</t>
  </si>
  <si>
    <t>Précaution, information, sensibilisation</t>
  </si>
  <si>
    <t xml:space="preserve">Objets stockés en hauteur </t>
  </si>
  <si>
    <t>Traumatismes</t>
  </si>
  <si>
    <t>Chute de matériaux ou d'équipements lors d'une inspection</t>
  </si>
  <si>
    <t xml:space="preserve">Disposition et contraste de l'écran 
Fatigue visuelle - luminosité 
</t>
  </si>
  <si>
    <t>Travail prolongé de saisie ou de traitement à l'aide d'un ordinateur
Ecrans mal éclairés</t>
  </si>
  <si>
    <t>SIE - B55
+ SAID - B58
+ Brigade de vérifications - B60
+ Brigade de contrôle et de recherche - B61
+ ICE - B63
+ CH - B64</t>
  </si>
  <si>
    <t xml:space="preserve">dorsalgie, lombalgie
Troubles musculo-squelettiques </t>
  </si>
  <si>
    <t>Sièges et bureaux inadaptés</t>
  </si>
  <si>
    <t xml:space="preserve">Ecrans </t>
  </si>
  <si>
    <t>TOTAL DSF HAUTES PYRENEES</t>
  </si>
  <si>
    <t xml:space="preserve">Direction Générale des Finances Publiques
</t>
  </si>
  <si>
    <t>Direction des services fiscaux des Hautes-Pyrénées</t>
  </si>
  <si>
    <t>Année 2009</t>
  </si>
  <si>
    <t>Jean Gimenez</t>
  </si>
  <si>
    <t>DOCUMENT UNIQUE
D'EVALUATION DES RISQUES PROFESSIONNELS 2009</t>
  </si>
  <si>
    <t xml:space="preserve">Participation et association des représentants syndicaux à l'aménagement des futurs locaux syndicaux dans l'HDI de Tarbes </t>
  </si>
  <si>
    <t>Ensemble du personnel - A00
+ SIE - B55
+ CH - B64</t>
  </si>
  <si>
    <t>Gaz de ville</t>
  </si>
  <si>
    <t>incendie
Archivage important de papiers (local archives)</t>
  </si>
  <si>
    <t>Installations de détecteurs et formation adaptée</t>
  </si>
  <si>
    <t>Brûlures</t>
  </si>
  <si>
    <t>Utilisation de produits inflammables, notamment l'alcool à bruler pour nettoyer les bureaux</t>
  </si>
  <si>
    <t>Suivi des travaux et chantiers - A10
Gardien et concierge - A18</t>
  </si>
  <si>
    <t>Contusions, brûlures, traumatismes, asphyxie</t>
  </si>
  <si>
    <t>Sources d'inflammation et de propagation</t>
  </si>
  <si>
    <t>Appareils de cuisine générant de fortes sources de chaleur et pouvant provoquer des incendies</t>
  </si>
  <si>
    <t>Formation incendie à prévoir</t>
  </si>
  <si>
    <t>Risque important de coupures et fortes exposition aux brûlures</t>
  </si>
  <si>
    <t>Ensemble du personnel - A00
+ SIE - B55 
+ Brigade de vérification - B60
+ Brigade de contrôle et de recherche - B61
+ ICE - B63</t>
  </si>
  <si>
    <t>Co-activités d'entreprises en milieu amianté</t>
  </si>
  <si>
    <t>Risques lors des travaux de rénovation de l'HDI</t>
  </si>
  <si>
    <t>Information sur les modes d'organisation des entreprises</t>
  </si>
  <si>
    <t>Accidents corporels de toute nature</t>
  </si>
  <si>
    <t>Accident résultant de la co-activité</t>
  </si>
  <si>
    <t>Nombre de sanitaires insuffisants 
Nettoyage insuffisant des locaux y compris les toilettes</t>
  </si>
  <si>
    <t>Sanitaires et vestiaires</t>
  </si>
  <si>
    <t xml:space="preserve">Vestiaires exigus et armoires détériorées  </t>
  </si>
  <si>
    <t xml:space="preserve">Réalisation des premiers soins : blessures </t>
  </si>
  <si>
    <t xml:space="preserve">Risques de blessures, coupures lors des petits travaux d'entretien </t>
  </si>
  <si>
    <t xml:space="preserve">Présence d'une trousse de secours </t>
  </si>
  <si>
    <t>Equipe technique d'entretien - A09
+ service courrier - A12</t>
  </si>
  <si>
    <t>Contusion, écrasement</t>
  </si>
  <si>
    <t>Chute de la charge de l'engin de manutention</t>
  </si>
  <si>
    <t>Charge manipulée instable</t>
  </si>
  <si>
    <t xml:space="preserve">Chariots défectueux </t>
  </si>
  <si>
    <t>Stress au travail</t>
  </si>
  <si>
    <t xml:space="preserve">Exiguité et incommodité des toilettes </t>
  </si>
  <si>
    <t xml:space="preserve">Ensemble du personnel - A00
+ SIE - B55
</t>
  </si>
  <si>
    <t xml:space="preserve">Revoir l'aménagement des sanitaires </t>
  </si>
  <si>
    <t>Zones de circulation communes</t>
  </si>
  <si>
    <t xml:space="preserve">Mauvais entretien de l'accès au local à vélo et au local d'archives </t>
  </si>
  <si>
    <t xml:space="preserve">Remise en état des locaux </t>
  </si>
  <si>
    <t xml:space="preserve">Issues de secours </t>
  </si>
  <si>
    <t>Les portes des issues de secours s'ouvrant sur l'escalier extérieur metallique ne s'ouvrent plus</t>
  </si>
  <si>
    <t xml:space="preserve">Dispertions des lieux de travail
Accident
Maladie dorsale </t>
  </si>
  <si>
    <t>HDI TARBES 
HDI LOURDES
HDI LANNEMEZAN
DIRECTION</t>
  </si>
  <si>
    <t xml:space="preserve">Véhicule de service insuffisamment équipé et sécurisé </t>
  </si>
  <si>
    <t>Aménagement des véhicules de service (cf. réunion CHS 31-03-09)</t>
  </si>
  <si>
    <t>Présence de barrettes multi-prises sur le sol 
Insuffisance du nombre de prises</t>
  </si>
  <si>
    <t>Installation de prises supplémentaires</t>
  </si>
  <si>
    <t xml:space="preserve">Electrocution, secousses électriques </t>
  </si>
  <si>
    <t xml:space="preserve">Contact entre les cablâges au sol et l'eau issue des infiltrations (défaut d'étanchéité des fenêtres) </t>
  </si>
  <si>
    <t xml:space="preserve">Remplacement des fenêtres </t>
  </si>
  <si>
    <t xml:space="preserve">Câblages au sol en dessous et à proximité du bureau </t>
  </si>
  <si>
    <t xml:space="preserve">Fixer et protéger ces gaines electriques </t>
  </si>
  <si>
    <t>Ensemble du personnel - A00 
+ Personnel d'entretien - A08
+ Service administratif de direction - A22</t>
  </si>
  <si>
    <t>Présence d'eau dans le local dans lequel est installé l'armoire électrique et le chariot de ménage
Surcharge des installations électriques existantes
Insuffisance du nombre de prises
Câbles électriques suspendus au plafond 
Caissons au mur avec des anciennes installations et branchement électriques</t>
  </si>
  <si>
    <t>Ensemble du personnel - A00 
+ SIE - B55 + CDI-CDIF - B59</t>
  </si>
  <si>
    <t>Ensemble du personnel - A00 
+ SIE - B55 + CDI-CDIF - B60</t>
  </si>
  <si>
    <t>Visite annuelle opérée par l'APAVE
Exploitation des rapports</t>
  </si>
  <si>
    <t>Dans le bureau d'un agent : infiltrations d'eau sur une prise électrique, lors de chute de neige</t>
  </si>
  <si>
    <t>Intervenir sur l'origine de l'infiltration (Chéneau)</t>
  </si>
  <si>
    <t>Service informatique - A13
Y compris les gestionnaires des sites micro (GSM)</t>
  </si>
  <si>
    <t xml:space="preserve">Revoir et renouveler les habilitations électriques </t>
  </si>
  <si>
    <t>Ensemble du personnel - A00
+ SIE - B55
+ SAID - B58
+ Brigade de vérification - B60
+ Brigade de contrôle et de recherche - B61
+ ICE - B63
+ CH - B65</t>
  </si>
  <si>
    <t>HDI TARBES
HDI LANNEMEZAN
DIRECTION</t>
  </si>
  <si>
    <t xml:space="preserve">Utilisation d'équipements anciens non ergonomiques (bureaux, fauteuils, matériels informatiques) </t>
  </si>
  <si>
    <t>Vérification périodique des équipements et mise en conformité (Direction)</t>
  </si>
  <si>
    <t>HDI TARBES
HDI LOURDES
DIRECTION</t>
  </si>
  <si>
    <t xml:space="preserve">HDI TARBES
</t>
  </si>
  <si>
    <t>CDI-CDIF  - B58</t>
  </si>
  <si>
    <t>Altération de la vue
Surbrillance de l'écran due à l'éclairage de néons placés au dessus de l'appareil (un agent)</t>
  </si>
  <si>
    <t xml:space="preserve">Filtres intégrés aux écrans </t>
  </si>
  <si>
    <t>incendie
Risque à la chaufferie située au sous-sol</t>
  </si>
  <si>
    <t>Contrôle bi-annuel</t>
  </si>
  <si>
    <t>Ensemble du personnel - A00
+ Service administratif de direction - A22
+ Personnel d'entretien " ménage"</t>
  </si>
  <si>
    <t>Gaz de ville, papiers</t>
  </si>
  <si>
    <t>Plan d'évacuation et extincteurs
Utilisation d'un produit nettoyant clavier "à air"</t>
  </si>
  <si>
    <t>HDI LOURDES
HDI LANNEMEZAN</t>
  </si>
  <si>
    <t>Revoir l'espace de travail</t>
  </si>
  <si>
    <t>Ensemble du personnel - A00
+ SIE - B55</t>
  </si>
  <si>
    <t>Dévalorisation des tâches
Insuffisance de moyens en période chargée
Répétition des travaux sous contrainte de temps</t>
  </si>
  <si>
    <t>Travail isolé : agression, accident, incendie, …</t>
  </si>
  <si>
    <t>Liste sur soi de numéros à appeler en cas d'urgence</t>
  </si>
  <si>
    <t>Risques liés à la sortie sur le terrain</t>
  </si>
  <si>
    <t>Agression par un individu</t>
  </si>
  <si>
    <t xml:space="preserve">En cas d'exercice du droit de communication </t>
  </si>
  <si>
    <t xml:space="preserve">Intervention en binôme </t>
  </si>
  <si>
    <t>Brigade de contrôle fiscalité immobilière - B51
+ SIE - B55
+ Gestion de fiscalité immobilière - B62</t>
  </si>
  <si>
    <t>Prévenir systématiquement du déplacement aux archives</t>
  </si>
  <si>
    <t>Local du courrier inadapté : exigü et station debout</t>
  </si>
  <si>
    <t>Organisation des bureaux</t>
  </si>
  <si>
    <t>Incommodité liée à l'utilisation des téléphones placés au centre des plateaux</t>
  </si>
  <si>
    <t>Contact avec le public
Tâches complexes
Obligations de résultats</t>
  </si>
  <si>
    <t>Dialogue social
Assistance et soutien de la hiérarchie</t>
  </si>
  <si>
    <t>Réunions syndicales</t>
  </si>
  <si>
    <t>Participation à des réunions en instance paritaire où les tensions inhérentes au dialogue social sont latentes</t>
  </si>
  <si>
    <t xml:space="preserve">Contact avec le public </t>
  </si>
  <si>
    <t xml:space="preserve">Ensemble du personnel - A00 </t>
  </si>
  <si>
    <t>HDI TARBES</t>
  </si>
  <si>
    <t>DIRECTION</t>
  </si>
  <si>
    <t>Ensemble du personnel - A00 
+ Personnel d'entretien - A08 
+ Service courrier A12 
+ Service administratif de direction - A22</t>
  </si>
  <si>
    <t>Aucun. Amener une tenue appropriée et se changer</t>
  </si>
  <si>
    <t>Manipulation et gestion des stocks d'imprimés, brochures et notices.
Gestion des archives dans le local du sous-sol</t>
  </si>
  <si>
    <t xml:space="preserve">Station débout pour les agents chargés du courrier </t>
  </si>
  <si>
    <t>HDI TARBES
DIRECTION
HDI LOURDES</t>
  </si>
  <si>
    <t>HDI LOURDES</t>
  </si>
  <si>
    <t>Ensemble du personnel - A00 
+ SIE - B55</t>
  </si>
  <si>
    <t xml:space="preserve">HDI TARBES
</t>
  </si>
  <si>
    <t xml:space="preserve">Formaliser des consignes organisationnelles plus strictes (pousseur) </t>
  </si>
  <si>
    <t xml:space="preserve">Coupures causées par les arêtes des dérouleurs des papiers toilettes </t>
  </si>
  <si>
    <t>Manutention d'objets lourds (caisses, courrier, paquets, colis…etc )</t>
  </si>
  <si>
    <t>Usage intense des membres supérieurs et inférieurs</t>
  </si>
  <si>
    <t>Présence d'amiante dans les dalles et colle de sol et revêtement mural détérioré à certains endroits - B58</t>
  </si>
  <si>
    <t>Ensemble du personnel - A00
+ SIE - B55
+ SAID - B58
+ Brigade de vérification - B60
+ Brigade de contrôle et de recherche - B61
+ ICE - B63</t>
  </si>
  <si>
    <t>Ensemble du personnel - A00 + Service administratif de direction - A22</t>
  </si>
  <si>
    <t xml:space="preserve">Présence d'amiante dans anciens locaux du 1er étage 
</t>
  </si>
  <si>
    <t xml:space="preserve">Présence de plomb à vérifier dans les tuyauteries </t>
  </si>
  <si>
    <t xml:space="preserve">Interdiction de toute action mécanique sur les dalles
Enquête effectuée : rapport d'inspection </t>
  </si>
  <si>
    <t>Ensemble du personnel - A00 
+ SIE - B55 + CDI-CDIF - B58</t>
  </si>
  <si>
    <t xml:space="preserve">Bruit </t>
  </si>
  <si>
    <t>Locaux de cuisine et de restauration bruyants (notamment fuite bruyante d'un robinet de l'évier) 
Nuisance sonore de la porte de service (rue Despourrins) 
Nuisance sonore des portables utilisés par les usagers
Unité centrale très bruyante (box 3 UT B 55)</t>
  </si>
  <si>
    <t xml:space="preserve">Double-vitrage </t>
  </si>
  <si>
    <t xml:space="preserve">Accueil Accueil téléphonique - A16 </t>
  </si>
  <si>
    <t xml:space="preserve">Nuisance acoustique </t>
  </si>
  <si>
    <t>HDI LANNEMEZAN</t>
  </si>
  <si>
    <t>Imprimante "Medoc" très bruyante</t>
  </si>
  <si>
    <t>Capot de protection pour isoler l'imprimante</t>
  </si>
  <si>
    <t>Installation d'une cloison vitrée séparant l'accueil des agents de la comptabilité</t>
  </si>
  <si>
    <t>Forte luminosité des néons parfois non centrés au dessus des bureaux
Forte luminosité des néons des locaux syndicaux
Reflets sur les écrans de travail
Stores intérieurs absents ou défectueux</t>
  </si>
  <si>
    <t xml:space="preserve">HDI TARBES
DIRECTION
</t>
  </si>
  <si>
    <t xml:space="preserve">Local d'archives mal éclairé </t>
  </si>
  <si>
    <t>Revoir l'ensemble de l'éclairage</t>
  </si>
  <si>
    <t xml:space="preserve">Locaux surchauffés </t>
  </si>
  <si>
    <t>Persiennes
Thermostats radiateurs</t>
  </si>
  <si>
    <t>Défaut d'étanchéité des fenêtres : courants d'air et infiltrations aux sous-sol, rez-de-chaussée et 2nd étage</t>
  </si>
  <si>
    <t xml:space="preserve">Remplacement des fenêtres par des fenêtres PVC </t>
  </si>
  <si>
    <t xml:space="preserve">Isolation insuffisante de la porte de service et de celle donnant sur la terrasse (local de restauration)
</t>
  </si>
  <si>
    <t xml:space="preserve">Absence de chauffage dans le local d'archives </t>
  </si>
  <si>
    <t xml:space="preserve">Vétusté du local informatique </t>
  </si>
  <si>
    <t>Réfection des murs du local</t>
  </si>
  <si>
    <t xml:space="preserve">Risque d'usure prématurée de la chaudière (ouverture et fermeture régulières des radiateurs en l'absence de régulateurs) </t>
  </si>
  <si>
    <t xml:space="preserve">Mise en place de robinets thermostatiques </t>
  </si>
  <si>
    <t xml:space="preserve">Ambiance thermique 
</t>
  </si>
  <si>
    <r>
      <t xml:space="preserve">Type de Risques
</t>
    </r>
    <r>
      <rPr>
        <sz val="6"/>
        <rFont val="Arial"/>
        <family val="2"/>
      </rPr>
      <t>(Risques liés à/aux…)</t>
    </r>
  </si>
  <si>
    <t xml:space="preserve">Site non accessible aux personnes handicapées ou invalides 
</t>
  </si>
  <si>
    <t>- Formation gestes et postures
- Diffusion large de la notice
- Acquisition de gants et blouses (pilon)</t>
  </si>
  <si>
    <t>- Installation d'un monte-charge entre le RDC et les étages ou local de stockage au RDC
- Acquisition de gants et blouses (pilon)</t>
  </si>
  <si>
    <t>- Accessibilité personnes handicapées 
- Mise aux normes</t>
  </si>
  <si>
    <t>- Formation aux gestes et postures adéquats</t>
  </si>
  <si>
    <t>Travaux de pilon, archivage dans un local insalubre. Descente des cartons par les escaliers à l'aide d'un chariot</t>
  </si>
  <si>
    <t xml:space="preserve">- Installation d'un monte-charges 
- Gants et blouses pour les opérations de pilon </t>
  </si>
  <si>
    <t>Sortie des poubelles 
(sacs et containers volumineux difficiles à manœuvrer)</t>
  </si>
  <si>
    <t>Le personnel technique sort les poubelles et les place devant l'entrée - 
Le personnel y dépose les sacs et fait rouler les poubelles à l'extérieur de l'enceinte.</t>
  </si>
  <si>
    <t>Remplacement des dérouleurs par d'autres ne présentant pas de dangers</t>
  </si>
  <si>
    <t xml:space="preserve">Temps de cycle 
Affection péri-articulaires </t>
  </si>
  <si>
    <t>Travail en position debout inhérent à la fonction</t>
  </si>
  <si>
    <t>Prévoir des temps de repos</t>
  </si>
  <si>
    <t>Travail en milieu humide et séquences de travail en zone froide (rhumatismes)</t>
  </si>
  <si>
    <t>- Acquisition d'équipements adaptés 
- Isolation à prévoir</t>
  </si>
  <si>
    <t xml:space="preserve">Situation rencontrée pendant le service </t>
  </si>
  <si>
    <t>Absence de photocopieur aux archives</t>
  </si>
  <si>
    <t>Absence de tablettes pour consulter les dossiers aux archives
Manipulation de charges lourdes dans un espace réduit : station debout</t>
  </si>
  <si>
    <t>Acquisition d'un 3/1 photocopieur-scan-imprimante</t>
  </si>
  <si>
    <t>- Plan de prévention spécifique en cas d'action sur les dalles 
- Signaler la présence des dalles amiantées 
- Note informative pour les agents</t>
  </si>
  <si>
    <t>- Etablissement d'un plan de prévention.
- Isolement et signalisation de la zone.
- Pour le personnel procédant à l'inspection: utilisation de masques et de matériel de protection
- Douche</t>
  </si>
  <si>
    <t xml:space="preserve">Installation de filtres aux robinets ou d'une fontaine d'eau / plomb </t>
  </si>
  <si>
    <t>- Mettre en place des dispositifs d'absorption acoustiques pour le futur HDI 
- Revoir l'organisation des plateaux (cloisons vitrées)
- Revoir la tonalité des sonneries de téléphone : changement des postes</t>
  </si>
  <si>
    <t>- Acquisition d'équipements répondant aux normes acoustiques, isolation du poste "lavage"
- Mise en place des claustras anti-bruit dans la salle de restaurant</t>
  </si>
  <si>
    <t>- Espace de réception à repenser
- Signalisation au 1er étage (silence)</t>
  </si>
  <si>
    <t xml:space="preserve"> - Etablissement d'un plan de prévention pour les travaux à venir
- Isolement et signalisation de la zone
- Pour le personnel procédant à l'inspection : Utilisation de bouchons d'oreille ou de casque antibruit</t>
  </si>
  <si>
    <t xml:space="preserve"> - Insonorisation des locaux de restauration - remplacer le robinet de l'évier
- Interdiction de l'usage des portables à l'accueil par affichage 
(commun aux 3 HDI) </t>
  </si>
  <si>
    <t xml:space="preserve">Bruits extérieurs dus à la circulation des véhicules et nuisances olfactives 
(gaz d'échappement et odeur de restauration) </t>
  </si>
  <si>
    <t xml:space="preserve">- Considération des agents ayant des dégénérescences auditives 
- Prévoir consultation et action du médecin de prévention
</t>
  </si>
  <si>
    <t>Rotation à l'accueil téléphonique</t>
  </si>
  <si>
    <t xml:space="preserve">Risque altération de l'audition pour le poste de l'accueil téléphonique </t>
  </si>
  <si>
    <t xml:space="preserve">- Acquisitions de lampes de bureaux à faible consommation 
- Révision d'ensemble de l'éclairage
- Pose ou remplacement des stores 2° étage sud-est et réparation des stores défectueux  </t>
  </si>
  <si>
    <t>Intensité de l'éclairage 
accueil primaire</t>
  </si>
  <si>
    <t xml:space="preserve">Risque d'altération de la vision </t>
  </si>
  <si>
    <t>Limiter le temps d'exposition 
Prévoir des pauses</t>
  </si>
  <si>
    <t>- Revoir l'organisation en modifiant le système d'éclairage 
- Déplacement des points de lumière 
- Revoir éclairage local d'archives</t>
  </si>
  <si>
    <t>Eclairage insuffisant de la salle de classement du 1er étage (armoires) 
Local d'archives</t>
  </si>
  <si>
    <t xml:space="preserve">- Mise en place d'équipements palliatifs (régulateurs de chauffage)
- Système palliatif à la ventilation du plafond
- Mise en place d'une ventilation et mise en marche des radiateurs dans le local d'archives
- Acquisition de ventilateurs ou d'un dispositif de rafraîchissement </t>
  </si>
  <si>
    <t>SAS qui permet de réduire les écarts de températures</t>
  </si>
  <si>
    <t>- Equiper l'ensemble des radiateurs de robinets thermostatiques
- Installation d'une fontaine d'eau fraîche</t>
  </si>
  <si>
    <t xml:space="preserve"> Installation de radiateurs dans le local d'archives</t>
  </si>
  <si>
    <t>- Sensibilisation et formation aux gestes de précaution
- Acquisition de gants et de produit désinfectant pour les mains</t>
  </si>
  <si>
    <t>Inhalation ou contact de substances dangereuses lors de l'ouverture du courrier et contact avec des documents tachés et sales déposés par les usagers</t>
  </si>
  <si>
    <t xml:space="preserve">Contact avec des usagers qui peuvent être porteurs de maladies
Risque contagion par la dispersion de microbes entre agents d'un même plateau (B64)
</t>
  </si>
  <si>
    <t xml:space="preserve">- Espaces de séparation et distances à respecter 
- Création de cloisons vitrées
</t>
  </si>
  <si>
    <t>- Nettoyage, aération
- Utilisation de gants</t>
  </si>
  <si>
    <t>Revoir l'aménagement intérieur de la boîte aux lettres avec installation d'une grille filtrante</t>
  </si>
  <si>
    <t>Le fond de la boîte aux lettres à l'extérieur de l'HDI est en carton qui peut réceptionner des liquides ou déchets divers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</si>
</sst>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dd/mm/yy"/>
    <numFmt numFmtId="166" formatCode="dd/mm/yy;@"/>
    <numFmt numFmtId="167" formatCode="00000"/>
    <numFmt numFmtId="168" formatCode="0#,###,###,###"/>
    <numFmt numFmtId="169" formatCode="#,##0.00,\€"/>
  </numFmts>
  <fonts count="49">
    <font>
      <sz val="10"/>
      <name val="Arial"/>
      <family val="0"/>
    </font>
    <font>
      <u val="single"/>
      <sz val="10"/>
      <color indexed="12"/>
      <name val="Arial"/>
      <family val="0"/>
    </font>
    <font>
      <sz val="9"/>
      <color indexed="8"/>
      <name val="Tahoma"/>
      <family val="2"/>
    </font>
    <font>
      <b/>
      <u val="single"/>
      <sz val="11"/>
      <color indexed="25"/>
      <name val="Arial"/>
      <family val="0"/>
    </font>
    <font>
      <b/>
      <sz val="13"/>
      <color indexed="54"/>
      <name val="Verdana"/>
      <family val="2"/>
    </font>
    <font>
      <b/>
      <sz val="14"/>
      <color indexed="54"/>
      <name val="Arial"/>
      <family val="2"/>
    </font>
    <font>
      <sz val="10"/>
      <color indexed="8"/>
      <name val="Arial"/>
      <family val="2"/>
    </font>
    <font>
      <u val="single"/>
      <sz val="10"/>
      <color indexed="8"/>
      <name val="Arial"/>
      <family val="2"/>
    </font>
    <font>
      <u val="single"/>
      <sz val="10"/>
      <name val="Arial"/>
      <family val="2"/>
    </font>
    <font>
      <b/>
      <sz val="10"/>
      <name val="Arial"/>
      <family val="2"/>
    </font>
    <font>
      <sz val="10"/>
      <color indexed="54"/>
      <name val="Arial"/>
      <family val="2"/>
    </font>
    <font>
      <b/>
      <sz val="9"/>
      <name val="Arial"/>
      <family val="2"/>
    </font>
    <font>
      <b/>
      <u val="single"/>
      <sz val="9"/>
      <name val="Arial"/>
      <family val="2"/>
    </font>
    <font>
      <sz val="10"/>
      <color indexed="54"/>
      <name val="Verdana"/>
      <family val="2"/>
    </font>
    <font>
      <b/>
      <u val="single"/>
      <sz val="10"/>
      <color indexed="8"/>
      <name val="Arial"/>
      <family val="2"/>
    </font>
    <font>
      <sz val="9"/>
      <name val="Arial"/>
      <family val="2"/>
    </font>
    <font>
      <u val="single"/>
      <sz val="9"/>
      <name val="Arial"/>
      <family val="2"/>
    </font>
    <font>
      <u val="single"/>
      <sz val="8"/>
      <name val="Arial"/>
      <family val="2"/>
    </font>
    <font>
      <b/>
      <u val="single"/>
      <sz val="10"/>
      <name val="Arial"/>
      <family val="2"/>
    </font>
    <font>
      <u val="single"/>
      <sz val="9"/>
      <color indexed="8"/>
      <name val="Arial"/>
      <family val="2"/>
    </font>
    <font>
      <sz val="9"/>
      <color indexed="8"/>
      <name val="Arial"/>
      <family val="2"/>
    </font>
    <font>
      <sz val="8"/>
      <name val="Arial"/>
      <family val="0"/>
    </font>
    <font>
      <sz val="6"/>
      <name val="Arial"/>
      <family val="0"/>
    </font>
    <font>
      <sz val="6"/>
      <color indexed="8"/>
      <name val="Arial"/>
      <family val="2"/>
    </font>
    <font>
      <sz val="6"/>
      <color indexed="12"/>
      <name val="Arial"/>
      <family val="0"/>
    </font>
    <font>
      <b/>
      <u val="single"/>
      <sz val="8"/>
      <color indexed="25"/>
      <name val="Arial"/>
      <family val="2"/>
    </font>
    <font>
      <sz val="8"/>
      <name val="Verdana"/>
      <family val="2"/>
    </font>
    <font>
      <sz val="10"/>
      <name val="Verdana"/>
      <family val="2"/>
    </font>
    <font>
      <sz val="11"/>
      <color indexed="54"/>
      <name val="Verdana"/>
      <family val="2"/>
    </font>
    <font>
      <b/>
      <sz val="8"/>
      <name val="Arial"/>
      <family val="2"/>
    </font>
    <font>
      <sz val="8"/>
      <color indexed="8"/>
      <name val="Arial"/>
      <family val="0"/>
    </font>
    <font>
      <u val="single"/>
      <sz val="8"/>
      <color indexed="8"/>
      <name val="Arial"/>
      <family val="0"/>
    </font>
    <font>
      <u val="single"/>
      <sz val="8"/>
      <color indexed="12"/>
      <name val="Arial"/>
      <family val="0"/>
    </font>
    <font>
      <sz val="5"/>
      <name val="Arial"/>
      <family val="0"/>
    </font>
    <font>
      <sz val="8"/>
      <color indexed="12"/>
      <name val="Arial"/>
      <family val="2"/>
    </font>
    <font>
      <sz val="8"/>
      <color indexed="30"/>
      <name val="Arial"/>
      <family val="0"/>
    </font>
    <font>
      <sz val="8"/>
      <color indexed="10"/>
      <name val="Arial"/>
      <family val="0"/>
    </font>
    <font>
      <b/>
      <sz val="8"/>
      <color indexed="54"/>
      <name val="Verdana"/>
      <family val="2"/>
    </font>
    <font>
      <b/>
      <sz val="8"/>
      <name val="Verdana"/>
      <family val="2"/>
    </font>
    <font>
      <b/>
      <u val="single"/>
      <sz val="8"/>
      <name val="Verdana"/>
      <family val="2"/>
    </font>
    <font>
      <b/>
      <sz val="6"/>
      <name val="Verdana"/>
      <family val="2"/>
    </font>
    <font>
      <sz val="7"/>
      <name val="Verdana"/>
      <family val="2"/>
    </font>
    <font>
      <b/>
      <sz val="20"/>
      <color indexed="54"/>
      <name val="Arial"/>
      <family val="2"/>
    </font>
    <font>
      <sz val="11"/>
      <color indexed="61"/>
      <name val="Verdana"/>
      <family val="2"/>
    </font>
    <font>
      <b/>
      <sz val="18"/>
      <color indexed="10"/>
      <name val="Arial"/>
      <family val="2"/>
    </font>
    <font>
      <b/>
      <sz val="18"/>
      <color indexed="12"/>
      <name val="Arial"/>
      <family val="2"/>
    </font>
    <font>
      <b/>
      <sz val="12"/>
      <name val="Arial"/>
      <family val="2"/>
    </font>
    <font>
      <sz val="8"/>
      <name val="Tahoma"/>
      <family val="2"/>
    </font>
    <font>
      <b/>
      <sz val="8"/>
      <name val="Tahoma"/>
      <family val="0"/>
    </font>
  </fonts>
  <fills count="1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s>
  <borders count="126">
    <border>
      <left/>
      <right/>
      <top/>
      <bottom/>
      <diagonal/>
    </border>
    <border>
      <left>
        <color indexed="63"/>
      </left>
      <right>
        <color indexed="63"/>
      </right>
      <top style="thin">
        <color indexed="25"/>
      </top>
      <bottom style="thin">
        <color indexed="25"/>
      </bottom>
    </border>
    <border>
      <left style="thick">
        <color indexed="22"/>
      </left>
      <right style="thin">
        <color indexed="9"/>
      </right>
      <top>
        <color indexed="63"/>
      </top>
      <bottom style="thin">
        <color indexed="42"/>
      </bottom>
    </border>
    <border>
      <left style="thin">
        <color indexed="42"/>
      </left>
      <right>
        <color indexed="63"/>
      </right>
      <top>
        <color indexed="63"/>
      </top>
      <bottom style="thin">
        <color indexed="42"/>
      </bottom>
    </border>
    <border>
      <left>
        <color indexed="63"/>
      </left>
      <right>
        <color indexed="63"/>
      </right>
      <top>
        <color indexed="63"/>
      </top>
      <bottom style="thin">
        <color indexed="42"/>
      </bottom>
    </border>
    <border>
      <left>
        <color indexed="63"/>
      </left>
      <right style="thick">
        <color indexed="22"/>
      </right>
      <top>
        <color indexed="63"/>
      </top>
      <bottom style="thin">
        <color indexed="42"/>
      </bottom>
    </border>
    <border>
      <left style="thin">
        <color indexed="42"/>
      </left>
      <right style="thin">
        <color indexed="9"/>
      </right>
      <top style="thin">
        <color indexed="42"/>
      </top>
      <bottom style="thin">
        <color indexed="9"/>
      </bottom>
    </border>
    <border>
      <left style="thin">
        <color indexed="31"/>
      </left>
      <right style="thin">
        <color indexed="31"/>
      </right>
      <top style="thin">
        <color indexed="31"/>
      </top>
      <bottom style="thin">
        <color indexed="31"/>
      </bottom>
    </border>
    <border>
      <left style="thin">
        <color indexed="9"/>
      </left>
      <right style="thin">
        <color indexed="9"/>
      </right>
      <top>
        <color indexed="63"/>
      </top>
      <bottom>
        <color indexed="63"/>
      </bottom>
    </border>
    <border>
      <left style="thin">
        <color indexed="42"/>
      </left>
      <right style="thin">
        <color indexed="42"/>
      </right>
      <top style="thin">
        <color indexed="42"/>
      </top>
      <bottom style="thin">
        <color indexed="42"/>
      </bottom>
    </border>
    <border>
      <left>
        <color indexed="63"/>
      </left>
      <right>
        <color indexed="63"/>
      </right>
      <top style="thin">
        <color indexed="42"/>
      </top>
      <bottom>
        <color indexed="63"/>
      </bottom>
    </border>
    <border>
      <left>
        <color indexed="63"/>
      </left>
      <right>
        <color indexed="63"/>
      </right>
      <top style="thin">
        <color indexed="42"/>
      </top>
      <bottom style="thin">
        <color indexed="42"/>
      </bottom>
    </border>
    <border>
      <left style="thin">
        <color indexed="26"/>
      </left>
      <right style="thin">
        <color indexed="26"/>
      </right>
      <top>
        <color indexed="63"/>
      </top>
      <bottom>
        <color indexed="63"/>
      </bottom>
    </border>
    <border>
      <left style="medium">
        <color indexed="42"/>
      </left>
      <right style="medium">
        <color indexed="42"/>
      </right>
      <top>
        <color indexed="63"/>
      </top>
      <bottom style="thin">
        <color indexed="42"/>
      </bottom>
    </border>
    <border>
      <left style="medium">
        <color indexed="42"/>
      </left>
      <right>
        <color indexed="63"/>
      </right>
      <top>
        <color indexed="63"/>
      </top>
      <bottom style="thin">
        <color indexed="42"/>
      </bottom>
    </border>
    <border>
      <left style="medium">
        <color indexed="42"/>
      </left>
      <right style="medium">
        <color indexed="42"/>
      </right>
      <top style="thin">
        <color indexed="42"/>
      </top>
      <bottom style="thin">
        <color indexed="42"/>
      </bottom>
    </border>
    <border>
      <left style="medium">
        <color indexed="42"/>
      </left>
      <right>
        <color indexed="63"/>
      </right>
      <top style="thin">
        <color indexed="42"/>
      </top>
      <bottom style="thin">
        <color indexed="42"/>
      </bottom>
    </border>
    <border>
      <left style="medium">
        <color indexed="42"/>
      </left>
      <right style="medium">
        <color indexed="42"/>
      </right>
      <top style="thin">
        <color indexed="42"/>
      </top>
      <bottom>
        <color indexed="63"/>
      </bottom>
    </border>
    <border>
      <left style="medium">
        <color indexed="42"/>
      </left>
      <right>
        <color indexed="63"/>
      </right>
      <top style="thin">
        <color indexed="42"/>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style="thin">
        <color indexed="9"/>
      </top>
      <bottom style="thin">
        <color indexed="9"/>
      </bottom>
    </border>
    <border>
      <left>
        <color indexed="63"/>
      </left>
      <right>
        <color indexed="63"/>
      </right>
      <top style="medium">
        <color indexed="42"/>
      </top>
      <bottom>
        <color indexed="63"/>
      </bottom>
    </border>
    <border>
      <left>
        <color indexed="63"/>
      </left>
      <right>
        <color indexed="63"/>
      </right>
      <top>
        <color indexed="63"/>
      </top>
      <bottom style="medium">
        <color indexed="42"/>
      </bottom>
    </border>
    <border>
      <left>
        <color indexed="63"/>
      </left>
      <right style="thin">
        <color indexed="42"/>
      </right>
      <top style="medium">
        <color indexed="42"/>
      </top>
      <bottom>
        <color indexed="63"/>
      </bottom>
    </border>
    <border>
      <left style="thin">
        <color indexed="42"/>
      </left>
      <right style="thin">
        <color indexed="9"/>
      </right>
      <top style="medium">
        <color indexed="42"/>
      </top>
      <bottom style="thin">
        <color indexed="42"/>
      </bottom>
    </border>
    <border>
      <left style="thin">
        <color indexed="42"/>
      </left>
      <right style="thin">
        <color indexed="9"/>
      </right>
      <top>
        <color indexed="63"/>
      </top>
      <bottom style="thin">
        <color indexed="42"/>
      </bottom>
    </border>
    <border>
      <left style="thin">
        <color indexed="42"/>
      </left>
      <right style="thin">
        <color indexed="9"/>
      </right>
      <top>
        <color indexed="63"/>
      </top>
      <bottom style="thin">
        <color indexed="9"/>
      </bottom>
    </border>
    <border>
      <left style="thin">
        <color indexed="42"/>
      </left>
      <right style="thin">
        <color indexed="9"/>
      </right>
      <top style="thin">
        <color indexed="42"/>
      </top>
      <bottom style="thin">
        <color indexed="42"/>
      </bottom>
    </border>
    <border>
      <left style="thin">
        <color indexed="42"/>
      </left>
      <right>
        <color indexed="63"/>
      </right>
      <top style="thin">
        <color indexed="42"/>
      </top>
      <bottom style="thin">
        <color indexed="42"/>
      </bottom>
    </border>
    <border>
      <left style="thin">
        <color indexed="42"/>
      </left>
      <right style="thin">
        <color indexed="42"/>
      </right>
      <top style="thin">
        <color indexed="42"/>
      </top>
      <bottom>
        <color indexed="63"/>
      </bottom>
    </border>
    <border>
      <left>
        <color indexed="63"/>
      </left>
      <right>
        <color indexed="63"/>
      </right>
      <top>
        <color indexed="63"/>
      </top>
      <bottom style="medium">
        <color indexed="8"/>
      </bottom>
    </border>
    <border>
      <left style="thin">
        <color indexed="42"/>
      </left>
      <right style="thin">
        <color indexed="42"/>
      </right>
      <top style="medium">
        <color indexed="8"/>
      </top>
      <bottom style="thin">
        <color indexed="42"/>
      </bottom>
    </border>
    <border>
      <left style="thin">
        <color indexed="42"/>
      </left>
      <right style="thin">
        <color indexed="9"/>
      </right>
      <top style="medium">
        <color indexed="8"/>
      </top>
      <bottom style="thin">
        <color indexed="42"/>
      </bottom>
    </border>
    <border>
      <left style="thin">
        <color indexed="42"/>
      </left>
      <right style="thin">
        <color indexed="42"/>
      </right>
      <top style="thin">
        <color indexed="42"/>
      </top>
      <bottom style="medium">
        <color indexed="8"/>
      </bottom>
    </border>
    <border>
      <left style="thin">
        <color indexed="42"/>
      </left>
      <right>
        <color indexed="63"/>
      </right>
      <top>
        <color indexed="63"/>
      </top>
      <bottom style="medium">
        <color indexed="8"/>
      </bottom>
    </border>
    <border>
      <left style="thin">
        <color indexed="42"/>
      </left>
      <right style="thin">
        <color indexed="9"/>
      </right>
      <top>
        <color indexed="63"/>
      </top>
      <bottom style="medium">
        <color indexed="8"/>
      </bottom>
    </border>
    <border>
      <left style="thin">
        <color indexed="42"/>
      </left>
      <right style="thin">
        <color indexed="9"/>
      </right>
      <top style="thin">
        <color indexed="42"/>
      </top>
      <bottom style="medium">
        <color indexed="8"/>
      </bottom>
    </border>
    <border>
      <left style="thin">
        <color indexed="42"/>
      </left>
      <right style="thin">
        <color indexed="9"/>
      </right>
      <top style="thin">
        <color indexed="42"/>
      </top>
      <bottom>
        <color indexed="63"/>
      </bottom>
    </border>
    <border>
      <left style="thin">
        <color indexed="42"/>
      </left>
      <right style="thin">
        <color indexed="42"/>
      </right>
      <top>
        <color indexed="63"/>
      </top>
      <bottom style="thin">
        <color indexed="42"/>
      </bottom>
    </border>
    <border>
      <left>
        <color indexed="63"/>
      </left>
      <right style="thin">
        <color indexed="42"/>
      </right>
      <top>
        <color indexed="63"/>
      </top>
      <bottom>
        <color indexed="63"/>
      </bottom>
    </border>
    <border>
      <left style="thin">
        <color indexed="42"/>
      </left>
      <right>
        <color indexed="63"/>
      </right>
      <top style="medium">
        <color indexed="8"/>
      </top>
      <bottom style="thin">
        <color indexed="42"/>
      </bottom>
    </border>
    <border>
      <left style="thin">
        <color indexed="42"/>
      </left>
      <right>
        <color indexed="63"/>
      </right>
      <top>
        <color indexed="63"/>
      </top>
      <bottom>
        <color indexed="63"/>
      </bottom>
    </border>
    <border>
      <left style="thin">
        <color indexed="42"/>
      </left>
      <right style="thin">
        <color indexed="9"/>
      </right>
      <top>
        <color indexed="63"/>
      </top>
      <bottom>
        <color indexed="63"/>
      </bottom>
    </border>
    <border>
      <left style="thin">
        <color indexed="42"/>
      </left>
      <right style="thin">
        <color indexed="42"/>
      </right>
      <top>
        <color indexed="63"/>
      </top>
      <bottom>
        <color indexed="63"/>
      </bottom>
    </border>
    <border>
      <left>
        <color indexed="63"/>
      </left>
      <right style="thick">
        <color indexed="22"/>
      </right>
      <top>
        <color indexed="63"/>
      </top>
      <bottom>
        <color indexed="63"/>
      </bottom>
    </border>
    <border>
      <left style="thin">
        <color indexed="42"/>
      </left>
      <right style="thick">
        <color indexed="22"/>
      </right>
      <top style="thin">
        <color indexed="42"/>
      </top>
      <bottom style="thin">
        <color indexed="42"/>
      </bottom>
    </border>
    <border>
      <left style="thin">
        <color indexed="31"/>
      </left>
      <right style="thin">
        <color indexed="9"/>
      </right>
      <top style="thin">
        <color indexed="31"/>
      </top>
      <bottom style="thin">
        <color indexed="9"/>
      </bottom>
    </border>
    <border>
      <left>
        <color indexed="63"/>
      </left>
      <right>
        <color indexed="63"/>
      </right>
      <top style="hair">
        <color indexed="8"/>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42"/>
      </left>
      <right style="thin">
        <color indexed="42"/>
      </right>
      <top style="medium">
        <color indexed="42"/>
      </top>
      <bottom style="thin">
        <color indexed="42"/>
      </bottom>
    </border>
    <border>
      <left style="thin">
        <color indexed="42"/>
      </left>
      <right>
        <color indexed="63"/>
      </right>
      <top style="medium">
        <color indexed="42"/>
      </top>
      <bottom>
        <color indexed="63"/>
      </bottom>
    </border>
    <border>
      <left>
        <color indexed="63"/>
      </left>
      <right>
        <color indexed="63"/>
      </right>
      <top>
        <color indexed="63"/>
      </top>
      <bottom style="thin">
        <color indexed="41"/>
      </bottom>
    </border>
    <border>
      <left>
        <color indexed="63"/>
      </left>
      <right style="thin">
        <color indexed="42"/>
      </right>
      <top>
        <color indexed="63"/>
      </top>
      <bottom style="thin">
        <color indexed="41"/>
      </bottom>
    </border>
    <border>
      <left style="thin">
        <color indexed="42"/>
      </left>
      <right style="thin">
        <color indexed="9"/>
      </right>
      <top style="thin">
        <color indexed="42"/>
      </top>
      <bottom style="thin">
        <color indexed="41"/>
      </bottom>
    </border>
    <border>
      <left style="thin">
        <color indexed="42"/>
      </left>
      <right>
        <color indexed="63"/>
      </right>
      <top>
        <color indexed="63"/>
      </top>
      <bottom style="thin">
        <color indexed="41"/>
      </bottom>
    </border>
    <border>
      <left style="thin">
        <color indexed="42"/>
      </left>
      <right style="thin">
        <color indexed="42"/>
      </right>
      <top style="thin">
        <color indexed="42"/>
      </top>
      <bottom style="thin">
        <color indexed="41"/>
      </bottom>
    </border>
    <border>
      <left style="thin">
        <color indexed="42"/>
      </left>
      <right>
        <color indexed="63"/>
      </right>
      <top style="medium">
        <color indexed="42"/>
      </top>
      <bottom style="thin">
        <color indexed="41"/>
      </bottom>
    </border>
    <border>
      <left>
        <color indexed="63"/>
      </left>
      <right style="thin">
        <color indexed="42"/>
      </right>
      <top>
        <color indexed="63"/>
      </top>
      <bottom style="medium">
        <color indexed="42"/>
      </bottom>
    </border>
    <border>
      <left style="thin">
        <color indexed="42"/>
      </left>
      <right style="thin">
        <color indexed="9"/>
      </right>
      <top style="medium">
        <color indexed="42"/>
      </top>
      <bottom>
        <color indexed="63"/>
      </bottom>
    </border>
    <border>
      <left style="thin">
        <color indexed="42"/>
      </left>
      <right>
        <color indexed="63"/>
      </right>
      <top style="thin">
        <color indexed="42"/>
      </top>
      <bottom>
        <color indexed="63"/>
      </bottom>
    </border>
    <border>
      <left style="thin">
        <color indexed="42"/>
      </left>
      <right style="thick">
        <color indexed="22"/>
      </right>
      <top>
        <color indexed="63"/>
      </top>
      <bottom style="thin">
        <color indexed="42"/>
      </bottom>
    </border>
    <border>
      <left style="thin">
        <color indexed="42"/>
      </left>
      <right style="thin">
        <color indexed="9"/>
      </right>
      <top>
        <color indexed="63"/>
      </top>
      <bottom style="medium"/>
    </border>
    <border>
      <left style="thin">
        <color indexed="42"/>
      </left>
      <right style="thin">
        <color indexed="9"/>
      </right>
      <top style="medium">
        <color indexed="42"/>
      </top>
      <bottom style="medium"/>
    </border>
    <border>
      <left>
        <color indexed="63"/>
      </left>
      <right>
        <color indexed="63"/>
      </right>
      <top>
        <color indexed="63"/>
      </top>
      <bottom style="medium"/>
    </border>
    <border>
      <left style="thin">
        <color indexed="42"/>
      </left>
      <right style="thin">
        <color indexed="42"/>
      </right>
      <top style="thin">
        <color indexed="42"/>
      </top>
      <bottom style="medium"/>
    </border>
    <border>
      <left style="thin">
        <color indexed="42"/>
      </left>
      <right style="thin">
        <color indexed="9"/>
      </right>
      <top style="thin">
        <color indexed="42"/>
      </top>
      <bottom style="medium"/>
    </border>
    <border>
      <left style="thin">
        <color indexed="42"/>
      </left>
      <right style="thin">
        <color indexed="9"/>
      </right>
      <top style="medium"/>
      <bottom style="thin">
        <color indexed="42"/>
      </bottom>
    </border>
    <border>
      <left style="thin">
        <color indexed="42"/>
      </left>
      <right>
        <color indexed="63"/>
      </right>
      <top style="medium"/>
      <bottom>
        <color indexed="63"/>
      </bottom>
    </border>
    <border>
      <left style="thin">
        <color indexed="42"/>
      </left>
      <right style="thin">
        <color indexed="9"/>
      </right>
      <top style="medium"/>
      <bottom>
        <color indexed="63"/>
      </bottom>
    </border>
    <border>
      <left style="thin">
        <color indexed="42"/>
      </left>
      <right>
        <color indexed="63"/>
      </right>
      <top>
        <color indexed="63"/>
      </top>
      <bottom style="medium"/>
    </border>
    <border>
      <left style="thin">
        <color indexed="42"/>
      </left>
      <right style="thin">
        <color indexed="42"/>
      </right>
      <top style="medium"/>
      <bottom style="thin">
        <color indexed="42"/>
      </bottom>
    </border>
    <border>
      <left>
        <color indexed="63"/>
      </left>
      <right style="thin">
        <color indexed="9"/>
      </right>
      <top style="thin">
        <color indexed="42"/>
      </top>
      <bottom style="thin">
        <color indexed="42"/>
      </bottom>
    </border>
    <border>
      <left style="medium">
        <color indexed="42"/>
      </left>
      <right style="thin">
        <color indexed="42"/>
      </right>
      <top style="thin">
        <color indexed="42"/>
      </top>
      <bottom style="thin">
        <color indexed="42"/>
      </bottom>
    </border>
    <border>
      <left style="thin">
        <color indexed="42"/>
      </left>
      <right style="thin">
        <color indexed="9"/>
      </right>
      <top>
        <color indexed="63"/>
      </top>
      <bottom style="thin">
        <color indexed="41"/>
      </bottom>
    </border>
    <border>
      <left>
        <color indexed="63"/>
      </left>
      <right style="thin">
        <color indexed="42"/>
      </right>
      <top style="thin">
        <color indexed="42"/>
      </top>
      <bottom style="thin">
        <color indexed="42"/>
      </bottom>
    </border>
    <border>
      <left style="thin">
        <color indexed="42"/>
      </left>
      <right>
        <color indexed="63"/>
      </right>
      <top style="thin">
        <color indexed="42"/>
      </top>
      <bottom style="medium"/>
    </border>
    <border>
      <left>
        <color indexed="63"/>
      </left>
      <right style="thin">
        <color indexed="9"/>
      </right>
      <top>
        <color indexed="63"/>
      </top>
      <bottom style="thin">
        <color indexed="42"/>
      </bottom>
    </border>
    <border>
      <left style="thin">
        <color indexed="42"/>
      </left>
      <right style="thin">
        <color indexed="42"/>
      </right>
      <top style="medium">
        <color indexed="42"/>
      </top>
      <bottom style="medium"/>
    </border>
    <border>
      <left>
        <color indexed="63"/>
      </left>
      <right style="thin">
        <color indexed="9"/>
      </right>
      <top style="thin">
        <color indexed="42"/>
      </top>
      <bottom style="medium"/>
    </border>
    <border>
      <left style="thin">
        <color indexed="42"/>
      </left>
      <right style="thin">
        <color indexed="42"/>
      </right>
      <top style="medium">
        <color indexed="42"/>
      </top>
      <bottom>
        <color indexed="63"/>
      </bottom>
    </border>
    <border>
      <left style="thin">
        <color indexed="42"/>
      </left>
      <right style="thin">
        <color indexed="42"/>
      </right>
      <top>
        <color indexed="63"/>
      </top>
      <bottom style="medium"/>
    </border>
    <border>
      <left style="thin">
        <color indexed="42"/>
      </left>
      <right>
        <color indexed="63"/>
      </right>
      <top style="medium"/>
      <bottom style="thin">
        <color indexed="42"/>
      </bottom>
    </border>
    <border>
      <left>
        <color indexed="63"/>
      </left>
      <right style="thin">
        <color indexed="9"/>
      </right>
      <top style="thin">
        <color indexed="42"/>
      </top>
      <bottom>
        <color indexed="63"/>
      </bottom>
    </border>
    <border>
      <left>
        <color indexed="63"/>
      </left>
      <right style="thin">
        <color indexed="9"/>
      </right>
      <top style="medium">
        <color indexed="42"/>
      </top>
      <bottom>
        <color indexed="63"/>
      </bottom>
    </border>
    <border>
      <left style="thin">
        <color indexed="42"/>
      </left>
      <right style="thin">
        <color indexed="42"/>
      </right>
      <top style="medium"/>
      <bottom>
        <color indexed="63"/>
      </bottom>
    </border>
    <border>
      <left style="thin">
        <color indexed="42"/>
      </left>
      <right style="thin">
        <color indexed="9"/>
      </right>
      <top style="medium">
        <color indexed="8"/>
      </top>
      <bottom>
        <color indexed="63"/>
      </bottom>
    </border>
    <border>
      <left style="thin">
        <color indexed="42"/>
      </left>
      <right style="thin">
        <color indexed="9"/>
      </right>
      <top style="medium"/>
      <bottom style="thin">
        <color indexed="55"/>
      </bottom>
    </border>
    <border>
      <left style="thin">
        <color indexed="42"/>
      </left>
      <right>
        <color indexed="63"/>
      </right>
      <top style="thin">
        <color indexed="42"/>
      </top>
      <bottom style="medium">
        <color indexed="8"/>
      </bottom>
    </border>
    <border>
      <left>
        <color indexed="63"/>
      </left>
      <right style="thin">
        <color indexed="42"/>
      </right>
      <top>
        <color indexed="63"/>
      </top>
      <bottom style="mediu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42"/>
      </left>
      <right style="thin">
        <color indexed="42"/>
      </right>
      <top style="thin">
        <color indexed="42"/>
      </top>
      <bottom style="thin">
        <color indexed="9"/>
      </bottom>
    </border>
    <border>
      <left style="thin">
        <color indexed="9"/>
      </left>
      <right style="thin">
        <color indexed="9"/>
      </right>
      <top style="thin">
        <color indexed="42"/>
      </top>
      <bottom style="medium"/>
    </border>
    <border>
      <left>
        <color indexed="63"/>
      </left>
      <right>
        <color indexed="63"/>
      </right>
      <top style="thin">
        <color indexed="42"/>
      </top>
      <bottom style="medium"/>
    </border>
    <border>
      <left>
        <color indexed="63"/>
      </left>
      <right style="medium">
        <color indexed="42"/>
      </right>
      <top>
        <color indexed="63"/>
      </top>
      <bottom style="thin">
        <color indexed="42"/>
      </bottom>
    </border>
    <border>
      <left>
        <color indexed="63"/>
      </left>
      <right style="medium">
        <color indexed="42"/>
      </right>
      <top style="thin">
        <color indexed="42"/>
      </top>
      <bottom style="thin">
        <color indexed="42"/>
      </bottom>
    </border>
    <border>
      <left style="thin">
        <color indexed="42"/>
      </left>
      <right style="thin">
        <color indexed="42"/>
      </right>
      <top style="medium">
        <color indexed="42"/>
      </top>
      <bottom style="medium">
        <color indexed="42"/>
      </bottom>
    </border>
    <border>
      <left style="thin">
        <color indexed="42"/>
      </left>
      <right style="thin">
        <color indexed="22"/>
      </right>
      <top style="thin">
        <color indexed="42"/>
      </top>
      <bottom style="thin">
        <color indexed="42"/>
      </bottom>
    </border>
    <border>
      <left style="thin">
        <color indexed="22"/>
      </left>
      <right style="thin">
        <color indexed="22"/>
      </right>
      <top style="thin">
        <color indexed="22"/>
      </top>
      <bottom style="thin">
        <color indexed="42"/>
      </bottom>
    </border>
    <border>
      <left style="thin">
        <color indexed="25"/>
      </left>
      <right style="thin">
        <color indexed="25"/>
      </right>
      <top style="thin">
        <color indexed="25"/>
      </top>
      <bottom style="thin">
        <color indexed="25"/>
      </bottom>
    </border>
    <border>
      <left style="thin">
        <color indexed="9"/>
      </left>
      <right style="thin">
        <color indexed="9"/>
      </right>
      <top style="thin">
        <color indexed="25"/>
      </top>
      <bottom style="thin">
        <color indexed="25"/>
      </bottom>
    </border>
    <border>
      <left>
        <color indexed="63"/>
      </left>
      <right>
        <color indexed="63"/>
      </right>
      <top>
        <color indexed="63"/>
      </top>
      <bottom style="thin">
        <color indexed="25"/>
      </bottom>
    </border>
    <border>
      <left style="thin">
        <color indexed="42"/>
      </left>
      <right style="medium">
        <color indexed="42"/>
      </right>
      <top style="thin">
        <color indexed="42"/>
      </top>
      <bottom style="thin">
        <color indexed="42"/>
      </bottom>
    </border>
    <border>
      <left>
        <color indexed="63"/>
      </left>
      <right style="thin">
        <color indexed="26"/>
      </right>
      <top>
        <color indexed="63"/>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style="thin">
        <color indexed="22"/>
      </right>
      <top>
        <color indexed="63"/>
      </top>
      <bottom style="thin">
        <color indexed="22"/>
      </bottom>
    </border>
    <border>
      <left>
        <color indexed="63"/>
      </left>
      <right style="thin">
        <color indexed="42"/>
      </right>
      <top style="medium">
        <color indexed="42"/>
      </top>
      <bottom style="medium">
        <color indexed="42"/>
      </bottom>
    </border>
    <border>
      <left style="thin">
        <color indexed="31"/>
      </left>
      <right style="thin">
        <color indexed="31"/>
      </right>
      <top style="thin">
        <color indexed="42"/>
      </top>
      <bottom>
        <color indexed="63"/>
      </bottom>
    </border>
    <border>
      <left style="thin">
        <color indexed="31"/>
      </left>
      <right style="thin">
        <color indexed="31"/>
      </right>
      <top style="thin">
        <color indexed="42"/>
      </top>
      <bottom style="thin">
        <color indexed="31"/>
      </bottom>
    </border>
    <border>
      <left style="thin">
        <color indexed="25"/>
      </left>
      <right style="thin">
        <color indexed="25"/>
      </right>
      <top style="thin">
        <color indexed="25"/>
      </top>
      <bottom>
        <color indexed="63"/>
      </bottom>
    </border>
    <border>
      <left style="thin">
        <color indexed="25"/>
      </left>
      <right style="thin">
        <color indexed="25"/>
      </right>
      <top>
        <color indexed="63"/>
      </top>
      <bottom style="thin">
        <color indexed="25"/>
      </bottom>
    </border>
    <border>
      <left style="thin">
        <color indexed="9"/>
      </left>
      <right style="thin">
        <color indexed="9"/>
      </right>
      <top>
        <color indexed="63"/>
      </top>
      <bottom style="thin">
        <color indexed="25"/>
      </bottom>
    </border>
    <border>
      <left style="thin">
        <color indexed="31"/>
      </left>
      <right style="thin">
        <color indexed="31"/>
      </right>
      <top style="thin">
        <color indexed="31"/>
      </top>
      <bottom style="thin">
        <color indexed="42"/>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thin">
        <color indexed="31"/>
      </left>
      <right>
        <color indexed="63"/>
      </right>
      <top style="thin">
        <color indexed="31"/>
      </top>
      <bottom style="thin">
        <color indexed="31"/>
      </bottom>
    </border>
    <border>
      <left style="thin">
        <color indexed="42"/>
      </left>
      <right>
        <color indexed="63"/>
      </right>
      <top style="medium">
        <color indexed="42"/>
      </top>
      <bottom style="medium">
        <color indexed="42"/>
      </bottom>
    </border>
    <border>
      <left style="thin">
        <color indexed="25"/>
      </left>
      <right>
        <color indexed="63"/>
      </right>
      <top style="thick">
        <color indexed="25"/>
      </top>
      <bottom style="thin">
        <color indexed="9"/>
      </bottom>
    </border>
    <border>
      <left style="thin">
        <color indexed="25"/>
      </left>
      <right>
        <color indexed="63"/>
      </right>
      <top>
        <color indexed="63"/>
      </top>
      <bottom style="thin">
        <color indexed="25"/>
      </bottom>
    </border>
    <border>
      <left>
        <color indexed="63"/>
      </left>
      <right style="thin">
        <color indexed="31"/>
      </right>
      <top>
        <color indexed="63"/>
      </top>
      <bottom>
        <color indexed="63"/>
      </bottom>
    </border>
    <border>
      <left style="thin">
        <color indexed="9"/>
      </left>
      <right>
        <color indexed="63"/>
      </right>
      <top>
        <color indexed="63"/>
      </top>
      <bottom style="thin">
        <color indexed="25"/>
      </bottom>
    </border>
    <border>
      <left style="thin">
        <color indexed="25"/>
      </left>
      <right>
        <color indexed="63"/>
      </right>
      <top style="thin">
        <color indexed="25"/>
      </top>
      <bottom style="thin">
        <color indexed="2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26">
    <xf numFmtId="0" fontId="0" fillId="0" borderId="0" xfId="0" applyAlignment="1">
      <alignment/>
    </xf>
    <xf numFmtId="0" fontId="0" fillId="0" borderId="0" xfId="0" applyAlignment="1" applyProtection="1">
      <alignment/>
      <protection/>
    </xf>
    <xf numFmtId="49" fontId="0" fillId="0" borderId="0" xfId="0" applyNumberFormat="1" applyBorder="1" applyAlignment="1" applyProtection="1">
      <alignment/>
      <protection/>
    </xf>
    <xf numFmtId="49" fontId="2" fillId="0" borderId="0" xfId="0" applyNumberFormat="1" applyFont="1" applyBorder="1" applyAlignment="1" applyProtection="1">
      <alignment vertical="top"/>
      <protection/>
    </xf>
    <xf numFmtId="0" fontId="0" fillId="0" borderId="0" xfId="0" applyBorder="1" applyAlignment="1" applyProtection="1">
      <alignment horizontal="center"/>
      <protection/>
    </xf>
    <xf numFmtId="0" fontId="3"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xf>
    <xf numFmtId="49" fontId="4" fillId="0" borderId="1" xfId="0" applyNumberFormat="1" applyFont="1" applyFill="1" applyBorder="1" applyAlignment="1" applyProtection="1">
      <alignment horizontal="center" vertical="center" wrapText="1"/>
      <protection/>
    </xf>
    <xf numFmtId="0" fontId="0" fillId="0" borderId="1" xfId="0" applyBorder="1" applyAlignment="1">
      <alignment/>
    </xf>
    <xf numFmtId="0" fontId="0" fillId="2" borderId="0" xfId="0" applyFont="1" applyFill="1" applyBorder="1" applyAlignment="1" applyProtection="1">
      <alignment vertical="top"/>
      <protection/>
    </xf>
    <xf numFmtId="0" fontId="0" fillId="0" borderId="0" xfId="0" applyFont="1" applyAlignment="1" applyProtection="1">
      <alignment vertical="top"/>
      <protection/>
    </xf>
    <xf numFmtId="49" fontId="0" fillId="2" borderId="0" xfId="0" applyNumberFormat="1" applyFont="1" applyFill="1" applyBorder="1" applyAlignment="1" applyProtection="1">
      <alignment vertical="top"/>
      <protection/>
    </xf>
    <xf numFmtId="0" fontId="6" fillId="2" borderId="0" xfId="0" applyFont="1" applyFill="1" applyBorder="1" applyAlignment="1" applyProtection="1">
      <alignment vertical="top"/>
      <protection/>
    </xf>
    <xf numFmtId="49" fontId="6" fillId="2" borderId="0" xfId="0" applyNumberFormat="1" applyFont="1" applyFill="1" applyBorder="1" applyAlignment="1" applyProtection="1">
      <alignment vertical="top"/>
      <protection/>
    </xf>
    <xf numFmtId="0" fontId="0" fillId="3" borderId="0" xfId="0" applyFont="1" applyFill="1" applyBorder="1" applyAlignment="1" applyProtection="1">
      <alignment vertical="top"/>
      <protection/>
    </xf>
    <xf numFmtId="49" fontId="7" fillId="3" borderId="0" xfId="0" applyNumberFormat="1" applyFont="1" applyFill="1" applyBorder="1" applyAlignment="1" applyProtection="1">
      <alignment horizontal="center" vertical="top"/>
      <protection/>
    </xf>
    <xf numFmtId="49" fontId="8" fillId="3" borderId="0" xfId="0" applyNumberFormat="1" applyFont="1" applyFill="1" applyBorder="1" applyAlignment="1" applyProtection="1">
      <alignment horizontal="center" vertical="top"/>
      <protection/>
    </xf>
    <xf numFmtId="1" fontId="9" fillId="4" borderId="2" xfId="0" applyNumberFormat="1" applyFont="1" applyFill="1" applyBorder="1" applyAlignment="1" applyProtection="1">
      <alignment horizontal="right"/>
      <protection locked="0"/>
    </xf>
    <xf numFmtId="49" fontId="0" fillId="3" borderId="0" xfId="0" applyNumberFormat="1" applyFont="1" applyFill="1" applyBorder="1" applyAlignment="1" applyProtection="1">
      <alignment vertical="top"/>
      <protection/>
    </xf>
    <xf numFmtId="49" fontId="10" fillId="3" borderId="0" xfId="0" applyNumberFormat="1" applyFont="1" applyFill="1" applyBorder="1" applyAlignment="1" applyProtection="1">
      <alignment vertical="top"/>
      <protection/>
    </xf>
    <xf numFmtId="49" fontId="9" fillId="4" borderId="3" xfId="0" applyNumberFormat="1" applyFont="1" applyFill="1" applyBorder="1" applyAlignment="1" applyProtection="1">
      <alignment horizontal="center"/>
      <protection locked="0"/>
    </xf>
    <xf numFmtId="49" fontId="9" fillId="4" borderId="4" xfId="0" applyNumberFormat="1" applyFont="1" applyFill="1" applyBorder="1" applyAlignment="1" applyProtection="1">
      <alignment horizontal="center"/>
      <protection locked="0"/>
    </xf>
    <xf numFmtId="49" fontId="9" fillId="4" borderId="5" xfId="0" applyNumberFormat="1" applyFont="1" applyFill="1" applyBorder="1" applyAlignment="1" applyProtection="1">
      <alignment horizontal="center"/>
      <protection locked="0"/>
    </xf>
    <xf numFmtId="1" fontId="9" fillId="3" borderId="0" xfId="0" applyNumberFormat="1" applyFont="1" applyFill="1" applyBorder="1" applyAlignment="1" applyProtection="1">
      <alignment horizontal="right" vertical="top"/>
      <protection/>
    </xf>
    <xf numFmtId="0" fontId="0" fillId="3" borderId="0" xfId="0" applyFont="1" applyFill="1" applyAlignment="1" applyProtection="1">
      <alignment vertical="top"/>
      <protection/>
    </xf>
    <xf numFmtId="0" fontId="8" fillId="3" borderId="0" xfId="0" applyFont="1" applyFill="1" applyAlignment="1" applyProtection="1">
      <alignment horizontal="right"/>
      <protection/>
    </xf>
    <xf numFmtId="49" fontId="11" fillId="2" borderId="6" xfId="0" applyNumberFormat="1" applyFont="1" applyFill="1" applyBorder="1" applyAlignment="1" applyProtection="1">
      <alignment horizontal="left"/>
      <protection locked="0"/>
    </xf>
    <xf numFmtId="0" fontId="8" fillId="3" borderId="0" xfId="0" applyFont="1" applyFill="1" applyBorder="1" applyAlignment="1" applyProtection="1">
      <alignment horizontal="right"/>
      <protection/>
    </xf>
    <xf numFmtId="1" fontId="9" fillId="3" borderId="0" xfId="0" applyNumberFormat="1" applyFont="1" applyFill="1" applyBorder="1" applyAlignment="1" applyProtection="1">
      <alignment/>
      <protection/>
    </xf>
    <xf numFmtId="164" fontId="8" fillId="2" borderId="7" xfId="0" applyNumberFormat="1" applyFont="1" applyFill="1" applyBorder="1" applyAlignment="1" applyProtection="1">
      <alignment vertical="top"/>
      <protection/>
    </xf>
    <xf numFmtId="1" fontId="8" fillId="3" borderId="0" xfId="0" applyNumberFormat="1" applyFont="1" applyFill="1" applyBorder="1" applyAlignment="1" applyProtection="1">
      <alignment vertical="top"/>
      <protection/>
    </xf>
    <xf numFmtId="164" fontId="0" fillId="2" borderId="7" xfId="0" applyNumberFormat="1" applyFont="1" applyFill="1" applyBorder="1" applyAlignment="1" applyProtection="1">
      <alignment vertical="top"/>
      <protection/>
    </xf>
    <xf numFmtId="49" fontId="8" fillId="3" borderId="0" xfId="0" applyNumberFormat="1" applyFont="1" applyFill="1" applyBorder="1" applyAlignment="1" applyProtection="1">
      <alignment horizontal="center" vertical="center" wrapText="1"/>
      <protection/>
    </xf>
    <xf numFmtId="49" fontId="11" fillId="3" borderId="0" xfId="0" applyNumberFormat="1" applyFont="1" applyFill="1" applyBorder="1" applyAlignment="1" applyProtection="1">
      <alignment/>
      <protection locked="0"/>
    </xf>
    <xf numFmtId="1" fontId="0" fillId="3" borderId="0" xfId="0" applyNumberFormat="1" applyFont="1" applyFill="1" applyBorder="1" applyAlignment="1" applyProtection="1">
      <alignment vertical="top"/>
      <protection/>
    </xf>
    <xf numFmtId="49" fontId="13" fillId="2" borderId="8" xfId="0" applyNumberFormat="1" applyFont="1" applyFill="1" applyBorder="1" applyAlignment="1" applyProtection="1">
      <alignment vertical="top"/>
      <protection hidden="1"/>
    </xf>
    <xf numFmtId="0" fontId="0" fillId="5" borderId="0" xfId="0" applyFont="1" applyFill="1" applyBorder="1" applyAlignment="1" applyProtection="1">
      <alignment vertical="top"/>
      <protection/>
    </xf>
    <xf numFmtId="49" fontId="15" fillId="3" borderId="0" xfId="0" applyNumberFormat="1" applyFont="1" applyFill="1" applyBorder="1" applyAlignment="1" applyProtection="1">
      <alignment horizontal="left"/>
      <protection locked="0"/>
    </xf>
    <xf numFmtId="1" fontId="9" fillId="2" borderId="9" xfId="0" applyNumberFormat="1" applyFont="1" applyFill="1" applyBorder="1" applyAlignment="1" applyProtection="1">
      <alignment horizontal="right"/>
      <protection locked="0"/>
    </xf>
    <xf numFmtId="1" fontId="9" fillId="3" borderId="0" xfId="0" applyNumberFormat="1" applyFont="1" applyFill="1" applyBorder="1" applyAlignment="1" applyProtection="1">
      <alignment horizontal="right"/>
      <protection locked="0"/>
    </xf>
    <xf numFmtId="1" fontId="9" fillId="3" borderId="10" xfId="0" applyNumberFormat="1" applyFont="1" applyFill="1" applyBorder="1" applyAlignment="1" applyProtection="1">
      <alignment horizontal="right"/>
      <protection locked="0"/>
    </xf>
    <xf numFmtId="1" fontId="16" fillId="3" borderId="0" xfId="0" applyNumberFormat="1" applyFont="1" applyFill="1" applyBorder="1" applyAlignment="1" applyProtection="1">
      <alignment horizontal="center" vertical="center"/>
      <protection locked="0"/>
    </xf>
    <xf numFmtId="1" fontId="17" fillId="3" borderId="0" xfId="0" applyNumberFormat="1" applyFont="1" applyFill="1" applyBorder="1" applyAlignment="1" applyProtection="1">
      <alignment horizontal="center" vertical="center"/>
      <protection locked="0"/>
    </xf>
    <xf numFmtId="1" fontId="17" fillId="3" borderId="0" xfId="0" applyNumberFormat="1" applyFont="1" applyFill="1" applyBorder="1" applyAlignment="1" applyProtection="1">
      <alignment horizontal="right"/>
      <protection locked="0"/>
    </xf>
    <xf numFmtId="1" fontId="9" fillId="3" borderId="11" xfId="0" applyNumberFormat="1" applyFont="1" applyFill="1" applyBorder="1" applyAlignment="1" applyProtection="1">
      <alignment horizontal="right"/>
      <protection locked="0"/>
    </xf>
    <xf numFmtId="0" fontId="0" fillId="2" borderId="9" xfId="0" applyFont="1" applyFill="1" applyBorder="1" applyAlignment="1" applyProtection="1">
      <alignment vertical="top"/>
      <protection/>
    </xf>
    <xf numFmtId="1" fontId="9" fillId="3" borderId="9" xfId="0" applyNumberFormat="1" applyFont="1" applyFill="1" applyBorder="1" applyAlignment="1" applyProtection="1">
      <alignment horizontal="right"/>
      <protection locked="0"/>
    </xf>
    <xf numFmtId="49" fontId="6" fillId="3" borderId="0" xfId="0" applyNumberFormat="1" applyFont="1" applyFill="1" applyBorder="1" applyAlignment="1" applyProtection="1">
      <alignment horizontal="center" vertical="top"/>
      <protection/>
    </xf>
    <xf numFmtId="49" fontId="19" fillId="3" borderId="0" xfId="0" applyNumberFormat="1" applyFont="1" applyFill="1" applyBorder="1" applyAlignment="1" applyProtection="1">
      <alignment horizontal="left" vertical="top"/>
      <protection/>
    </xf>
    <xf numFmtId="165" fontId="6" fillId="2" borderId="9" xfId="0" applyNumberFormat="1" applyFont="1" applyFill="1" applyBorder="1" applyAlignment="1" applyProtection="1">
      <alignment horizontal="center" vertical="top"/>
      <protection/>
    </xf>
    <xf numFmtId="0" fontId="0" fillId="3" borderId="0" xfId="0" applyFill="1" applyAlignment="1" applyProtection="1">
      <alignment/>
      <protection/>
    </xf>
    <xf numFmtId="49" fontId="13" fillId="0" borderId="8" xfId="0" applyNumberFormat="1" applyFont="1" applyFill="1" applyBorder="1" applyAlignment="1" applyProtection="1">
      <alignment vertical="top"/>
      <protection hidden="1"/>
    </xf>
    <xf numFmtId="49" fontId="19" fillId="3" borderId="12" xfId="0" applyNumberFormat="1" applyFont="1" applyFill="1" applyBorder="1" applyAlignment="1" applyProtection="1">
      <alignment horizontal="center" vertical="center"/>
      <protection/>
    </xf>
    <xf numFmtId="49" fontId="16" fillId="3" borderId="12" xfId="0" applyNumberFormat="1" applyFont="1" applyFill="1" applyBorder="1" applyAlignment="1" applyProtection="1">
      <alignment horizontal="center" vertical="center" wrapText="1"/>
      <protection/>
    </xf>
    <xf numFmtId="1" fontId="9" fillId="4" borderId="13" xfId="0" applyNumberFormat="1" applyFont="1" applyFill="1" applyBorder="1" applyAlignment="1" applyProtection="1">
      <alignment horizontal="right"/>
      <protection locked="0"/>
    </xf>
    <xf numFmtId="1" fontId="9" fillId="4" borderId="14" xfId="0" applyNumberFormat="1" applyFont="1" applyFill="1" applyBorder="1" applyAlignment="1" applyProtection="1">
      <alignment horizontal="right"/>
      <protection locked="0"/>
    </xf>
    <xf numFmtId="1" fontId="9" fillId="4" borderId="15" xfId="0" applyNumberFormat="1" applyFont="1" applyFill="1" applyBorder="1" applyAlignment="1" applyProtection="1">
      <alignment horizontal="right"/>
      <protection locked="0"/>
    </xf>
    <xf numFmtId="1" fontId="9" fillId="4" borderId="16" xfId="0" applyNumberFormat="1" applyFont="1" applyFill="1" applyBorder="1" applyAlignment="1" applyProtection="1">
      <alignment horizontal="right"/>
      <protection locked="0"/>
    </xf>
    <xf numFmtId="1" fontId="9" fillId="4" borderId="17" xfId="0" applyNumberFormat="1" applyFont="1" applyFill="1" applyBorder="1" applyAlignment="1" applyProtection="1">
      <alignment horizontal="right"/>
      <protection locked="0"/>
    </xf>
    <xf numFmtId="1" fontId="9" fillId="4" borderId="18" xfId="0" applyNumberFormat="1" applyFont="1" applyFill="1" applyBorder="1" applyAlignment="1" applyProtection="1">
      <alignment horizontal="right"/>
      <protection locked="0"/>
    </xf>
    <xf numFmtId="1" fontId="9" fillId="3" borderId="0" xfId="0" applyNumberFormat="1" applyFont="1" applyFill="1" applyBorder="1" applyAlignment="1" applyProtection="1">
      <alignment horizontal="center" vertical="top"/>
      <protection/>
    </xf>
    <xf numFmtId="0" fontId="0" fillId="6" borderId="0" xfId="0" applyFont="1" applyFill="1" applyBorder="1" applyAlignment="1" applyProtection="1">
      <alignment vertical="top"/>
      <protection/>
    </xf>
    <xf numFmtId="1" fontId="8" fillId="3" borderId="0" xfId="0" applyNumberFormat="1" applyFont="1" applyFill="1" applyBorder="1" applyAlignment="1" applyProtection="1">
      <alignment horizontal="right" vertical="top"/>
      <protection/>
    </xf>
    <xf numFmtId="0" fontId="21" fillId="0" borderId="0" xfId="0" applyFont="1" applyAlignment="1">
      <alignment/>
    </xf>
    <xf numFmtId="0" fontId="21" fillId="0" borderId="0" xfId="0" applyFont="1" applyAlignment="1" applyProtection="1">
      <alignment/>
      <protection/>
    </xf>
    <xf numFmtId="0" fontId="22" fillId="0" borderId="0" xfId="0" applyFont="1" applyAlignment="1" applyProtection="1">
      <alignment/>
      <protection/>
    </xf>
    <xf numFmtId="0" fontId="0" fillId="0" borderId="0" xfId="0" applyAlignment="1" applyProtection="1">
      <alignment/>
      <protection/>
    </xf>
    <xf numFmtId="49" fontId="23" fillId="0" borderId="0" xfId="0" applyNumberFormat="1" applyFont="1" applyBorder="1" applyAlignment="1">
      <alignment vertical="top"/>
    </xf>
    <xf numFmtId="0" fontId="0" fillId="0" borderId="0" xfId="0" applyAlignment="1" applyProtection="1">
      <alignment horizontal="right"/>
      <protection/>
    </xf>
    <xf numFmtId="0" fontId="24" fillId="0" borderId="0" xfId="0" applyFont="1" applyAlignment="1" applyProtection="1">
      <alignment/>
      <protection/>
    </xf>
    <xf numFmtId="0" fontId="21" fillId="0" borderId="19" xfId="0" applyFont="1" applyBorder="1" applyAlignment="1" applyProtection="1">
      <alignment/>
      <protection/>
    </xf>
    <xf numFmtId="0" fontId="21" fillId="0" borderId="20" xfId="0" applyFont="1" applyBorder="1" applyAlignment="1" applyProtection="1">
      <alignment/>
      <protection/>
    </xf>
    <xf numFmtId="0" fontId="26" fillId="0" borderId="19" xfId="0" applyFont="1" applyBorder="1" applyAlignment="1" applyProtection="1">
      <alignment/>
      <protection/>
    </xf>
    <xf numFmtId="0" fontId="27" fillId="0" borderId="8" xfId="0" applyFont="1" applyBorder="1" applyAlignment="1" applyProtection="1">
      <alignment/>
      <protection hidden="1"/>
    </xf>
    <xf numFmtId="0" fontId="26" fillId="0" borderId="8" xfId="0" applyFont="1" applyBorder="1" applyAlignment="1" applyProtection="1">
      <alignment/>
      <protection/>
    </xf>
    <xf numFmtId="49" fontId="28" fillId="0" borderId="8" xfId="0" applyNumberFormat="1" applyFont="1" applyFill="1" applyBorder="1" applyAlignment="1" applyProtection="1">
      <alignment vertical="top"/>
      <protection hidden="1"/>
    </xf>
    <xf numFmtId="0" fontId="26" fillId="0" borderId="20" xfId="0" applyFont="1" applyBorder="1" applyAlignment="1" applyProtection="1">
      <alignment/>
      <protection/>
    </xf>
    <xf numFmtId="0" fontId="26" fillId="0" borderId="0" xfId="0" applyFont="1" applyAlignment="1">
      <alignment/>
    </xf>
    <xf numFmtId="49" fontId="9" fillId="4" borderId="3" xfId="0" applyNumberFormat="1" applyFont="1" applyFill="1" applyBorder="1" applyAlignment="1" applyProtection="1">
      <alignment horizontal="right"/>
      <protection locked="0"/>
    </xf>
    <xf numFmtId="49" fontId="9" fillId="4" borderId="4" xfId="0" applyNumberFormat="1" applyFont="1" applyFill="1" applyBorder="1" applyAlignment="1" applyProtection="1">
      <alignment horizontal="right"/>
      <protection locked="0"/>
    </xf>
    <xf numFmtId="0" fontId="0" fillId="0" borderId="0" xfId="0" applyFill="1" applyAlignment="1" applyProtection="1">
      <alignment/>
      <protection/>
    </xf>
    <xf numFmtId="0" fontId="21" fillId="3" borderId="0" xfId="0" applyFont="1" applyFill="1" applyAlignment="1" applyProtection="1">
      <alignment/>
      <protection/>
    </xf>
    <xf numFmtId="0" fontId="17" fillId="3" borderId="0" xfId="0" applyFont="1" applyFill="1" applyAlignment="1">
      <alignment/>
    </xf>
    <xf numFmtId="0" fontId="17" fillId="3" borderId="0" xfId="0" applyFont="1" applyFill="1" applyAlignment="1" applyProtection="1">
      <alignment horizontal="right"/>
      <protection/>
    </xf>
    <xf numFmtId="0" fontId="29" fillId="3" borderId="0" xfId="0" applyFont="1" applyFill="1" applyAlignment="1" applyProtection="1">
      <alignment horizontal="left"/>
      <protection/>
    </xf>
    <xf numFmtId="0" fontId="17" fillId="3" borderId="0" xfId="0" applyFont="1" applyFill="1" applyBorder="1" applyAlignment="1" applyProtection="1">
      <alignment horizontal="right"/>
      <protection/>
    </xf>
    <xf numFmtId="0" fontId="21" fillId="0" borderId="0" xfId="0" applyFont="1" applyAlignment="1">
      <alignment/>
    </xf>
    <xf numFmtId="49" fontId="11" fillId="2" borderId="9" xfId="0" applyNumberFormat="1" applyFont="1" applyFill="1" applyBorder="1" applyAlignment="1" applyProtection="1">
      <alignment horizontal="left"/>
      <protection locked="0"/>
    </xf>
    <xf numFmtId="0" fontId="21" fillId="3" borderId="0" xfId="0" applyFont="1" applyFill="1" applyAlignment="1" applyProtection="1">
      <alignment vertical="center" textRotation="75" wrapText="1"/>
      <protection/>
    </xf>
    <xf numFmtId="0" fontId="0" fillId="0" borderId="0" xfId="0" applyFill="1" applyAlignment="1">
      <alignment/>
    </xf>
    <xf numFmtId="49" fontId="11" fillId="3" borderId="10" xfId="0" applyNumberFormat="1" applyFont="1" applyFill="1" applyBorder="1" applyAlignment="1" applyProtection="1">
      <alignment horizontal="left"/>
      <protection locked="0"/>
    </xf>
    <xf numFmtId="0" fontId="29" fillId="3" borderId="0" xfId="0" applyFont="1" applyFill="1" applyBorder="1" applyAlignment="1" applyProtection="1">
      <alignment horizontal="left"/>
      <protection/>
    </xf>
    <xf numFmtId="166" fontId="29" fillId="3" borderId="0" xfId="0" applyNumberFormat="1" applyFont="1" applyFill="1" applyBorder="1" applyAlignment="1" applyProtection="1">
      <alignment/>
      <protection/>
    </xf>
    <xf numFmtId="49" fontId="9" fillId="4" borderId="5" xfId="0" applyNumberFormat="1" applyFont="1" applyFill="1" applyBorder="1" applyAlignment="1" applyProtection="1">
      <alignment horizontal="right"/>
      <protection locked="0"/>
    </xf>
    <xf numFmtId="0" fontId="21" fillId="0" borderId="21" xfId="0" applyFont="1" applyBorder="1" applyAlignment="1" applyProtection="1">
      <alignment/>
      <protection/>
    </xf>
    <xf numFmtId="0" fontId="21" fillId="0" borderId="21" xfId="0" applyFont="1" applyBorder="1" applyAlignment="1" applyProtection="1">
      <alignment textRotation="85" wrapText="1"/>
      <protection/>
    </xf>
    <xf numFmtId="0" fontId="21" fillId="0" borderId="8" xfId="0" applyFont="1" applyBorder="1" applyAlignment="1" applyProtection="1">
      <alignment/>
      <protection/>
    </xf>
    <xf numFmtId="0" fontId="21" fillId="0" borderId="8" xfId="0" applyFont="1" applyBorder="1" applyAlignment="1" applyProtection="1">
      <alignment textRotation="85" wrapText="1"/>
      <protection/>
    </xf>
    <xf numFmtId="0" fontId="30" fillId="7" borderId="22" xfId="0" applyFont="1" applyFill="1" applyBorder="1" applyAlignment="1" applyProtection="1">
      <alignment/>
      <protection/>
    </xf>
    <xf numFmtId="0" fontId="30" fillId="0" borderId="0" xfId="0" applyFont="1" applyAlignment="1">
      <alignment/>
    </xf>
    <xf numFmtId="0" fontId="30" fillId="7" borderId="0" xfId="0" applyFont="1" applyFill="1" applyBorder="1" applyAlignment="1" applyProtection="1">
      <alignment/>
      <protection/>
    </xf>
    <xf numFmtId="0" fontId="30" fillId="7" borderId="0" xfId="0" applyFont="1" applyFill="1" applyBorder="1" applyAlignment="1" applyProtection="1">
      <alignment horizontal="center" vertical="center"/>
      <protection/>
    </xf>
    <xf numFmtId="0" fontId="30" fillId="0" borderId="0" xfId="0" applyFont="1" applyAlignment="1">
      <alignment horizontal="center" vertical="center"/>
    </xf>
    <xf numFmtId="0" fontId="30" fillId="7" borderId="23" xfId="0" applyFont="1" applyFill="1" applyBorder="1" applyAlignment="1" applyProtection="1">
      <alignment horizontal="center" vertical="center"/>
      <protection/>
    </xf>
    <xf numFmtId="0" fontId="21" fillId="7" borderId="0" xfId="0" applyFont="1" applyFill="1" applyAlignment="1" applyProtection="1">
      <alignment/>
      <protection locked="0"/>
    </xf>
    <xf numFmtId="0" fontId="33" fillId="4" borderId="24" xfId="0" applyNumberFormat="1" applyFont="1" applyFill="1" applyBorder="1" applyAlignment="1" applyProtection="1">
      <alignment horizontal="left"/>
      <protection locked="0"/>
    </xf>
    <xf numFmtId="1" fontId="29" fillId="2" borderId="25" xfId="0" applyNumberFormat="1" applyFont="1" applyFill="1" applyBorder="1" applyAlignment="1" applyProtection="1">
      <alignment horizontal="center" wrapText="1"/>
      <protection locked="0"/>
    </xf>
    <xf numFmtId="1" fontId="11" fillId="8" borderId="4" xfId="0" applyNumberFormat="1" applyFont="1" applyFill="1" applyBorder="1" applyAlignment="1" applyProtection="1">
      <alignment horizontal="center" wrapText="1"/>
      <protection/>
    </xf>
    <xf numFmtId="1" fontId="29" fillId="2" borderId="26" xfId="0" applyNumberFormat="1" applyFont="1" applyFill="1" applyBorder="1" applyAlignment="1" applyProtection="1">
      <alignment horizontal="right" wrapText="1"/>
      <protection locked="0"/>
    </xf>
    <xf numFmtId="0" fontId="21" fillId="7" borderId="0" xfId="0" applyFont="1" applyFill="1" applyAlignment="1" applyProtection="1">
      <alignment/>
      <protection/>
    </xf>
    <xf numFmtId="0" fontId="35" fillId="0" borderId="0" xfId="0" applyFont="1" applyAlignment="1">
      <alignment/>
    </xf>
    <xf numFmtId="1" fontId="21" fillId="2" borderId="27" xfId="0" applyNumberFormat="1" applyFont="1" applyFill="1" applyBorder="1" applyAlignment="1" applyProtection="1">
      <alignment horizontal="left" vertical="top" wrapText="1"/>
      <protection locked="0"/>
    </xf>
    <xf numFmtId="1" fontId="29" fillId="2" borderId="28" xfId="0" applyNumberFormat="1" applyFont="1" applyFill="1" applyBorder="1" applyAlignment="1" applyProtection="1">
      <alignment horizontal="right" wrapText="1"/>
      <protection locked="0"/>
    </xf>
    <xf numFmtId="1" fontId="21" fillId="2" borderId="9" xfId="0" applyNumberFormat="1" applyFont="1" applyFill="1" applyBorder="1" applyAlignment="1" applyProtection="1">
      <alignment horizontal="left" vertical="top" wrapText="1"/>
      <protection locked="0"/>
    </xf>
    <xf numFmtId="1" fontId="21" fillId="2" borderId="26" xfId="0" applyNumberFormat="1" applyFont="1" applyFill="1" applyBorder="1" applyAlignment="1" applyProtection="1">
      <alignment horizontal="left" vertical="top" wrapText="1"/>
      <protection locked="0"/>
    </xf>
    <xf numFmtId="1" fontId="21" fillId="2" borderId="9" xfId="0" applyNumberFormat="1" applyFont="1" applyFill="1" applyBorder="1" applyAlignment="1" applyProtection="1">
      <alignment horizontal="right" vertical="top" wrapText="1"/>
      <protection locked="0"/>
    </xf>
    <xf numFmtId="1" fontId="21" fillId="2" borderId="29" xfId="0" applyNumberFormat="1" applyFont="1" applyFill="1" applyBorder="1" applyAlignment="1" applyProtection="1">
      <alignment horizontal="right" vertical="top" wrapText="1"/>
      <protection locked="0"/>
    </xf>
    <xf numFmtId="1" fontId="21" fillId="2" borderId="28" xfId="0" applyNumberFormat="1" applyFont="1" applyFill="1" applyBorder="1" applyAlignment="1" applyProtection="1">
      <alignment vertical="top" wrapText="1"/>
      <protection locked="0"/>
    </xf>
    <xf numFmtId="1" fontId="21" fillId="2" borderId="26" xfId="0" applyNumberFormat="1" applyFont="1" applyFill="1" applyBorder="1" applyAlignment="1" applyProtection="1">
      <alignment vertical="top" wrapText="1"/>
      <protection locked="0"/>
    </xf>
    <xf numFmtId="1" fontId="21" fillId="2" borderId="26" xfId="0" applyNumberFormat="1" applyFont="1" applyFill="1" applyBorder="1" applyAlignment="1" applyProtection="1">
      <alignment horizontal="right" vertical="top" wrapText="1"/>
      <protection locked="0"/>
    </xf>
    <xf numFmtId="1" fontId="21" fillId="2" borderId="27" xfId="0" applyNumberFormat="1" applyFont="1" applyFill="1" applyBorder="1" applyAlignment="1" applyProtection="1">
      <alignment vertical="top" wrapText="1"/>
      <protection locked="0"/>
    </xf>
    <xf numFmtId="1" fontId="21" fillId="2" borderId="27" xfId="0" applyNumberFormat="1" applyFont="1" applyFill="1" applyBorder="1" applyAlignment="1" applyProtection="1">
      <alignment horizontal="right" vertical="top" wrapText="1"/>
      <protection locked="0"/>
    </xf>
    <xf numFmtId="0" fontId="36" fillId="0" borderId="0" xfId="0" applyFont="1" applyAlignment="1">
      <alignment/>
    </xf>
    <xf numFmtId="1" fontId="21" fillId="2" borderId="6" xfId="0" applyNumberFormat="1" applyFont="1" applyFill="1" applyBorder="1" applyAlignment="1" applyProtection="1">
      <alignment horizontal="left" vertical="top" wrapText="1"/>
      <protection locked="0"/>
    </xf>
    <xf numFmtId="1" fontId="21" fillId="2" borderId="28" xfId="0" applyNumberFormat="1" applyFont="1" applyFill="1" applyBorder="1" applyAlignment="1" applyProtection="1">
      <alignment horizontal="left" vertical="top" wrapText="1"/>
      <protection locked="0"/>
    </xf>
    <xf numFmtId="1" fontId="29" fillId="2" borderId="28" xfId="0" applyNumberFormat="1" applyFont="1" applyFill="1" applyBorder="1" applyAlignment="1" applyProtection="1">
      <alignment horizontal="left" wrapText="1"/>
      <protection locked="0"/>
    </xf>
    <xf numFmtId="0" fontId="21" fillId="0" borderId="0" xfId="0" applyFont="1" applyAlignment="1">
      <alignment horizontal="left"/>
    </xf>
    <xf numFmtId="1" fontId="21" fillId="2" borderId="30" xfId="0" applyNumberFormat="1" applyFont="1" applyFill="1" applyBorder="1" applyAlignment="1" applyProtection="1">
      <alignment horizontal="left" vertical="top" wrapText="1"/>
      <protection locked="0"/>
    </xf>
    <xf numFmtId="1" fontId="21" fillId="2" borderId="3" xfId="0" applyNumberFormat="1" applyFont="1" applyFill="1" applyBorder="1" applyAlignment="1" applyProtection="1">
      <alignment horizontal="right" vertical="top" wrapText="1"/>
      <protection locked="0"/>
    </xf>
    <xf numFmtId="0" fontId="21" fillId="7" borderId="31" xfId="0" applyFont="1" applyFill="1" applyBorder="1" applyAlignment="1" applyProtection="1">
      <alignment/>
      <protection/>
    </xf>
    <xf numFmtId="1" fontId="21" fillId="2" borderId="32" xfId="0" applyNumberFormat="1" applyFont="1" applyFill="1" applyBorder="1" applyAlignment="1" applyProtection="1">
      <alignment horizontal="left" vertical="top" wrapText="1"/>
      <protection locked="0"/>
    </xf>
    <xf numFmtId="1" fontId="21" fillId="2" borderId="33" xfId="0" applyNumberFormat="1" applyFont="1" applyFill="1" applyBorder="1" applyAlignment="1" applyProtection="1">
      <alignment vertical="top" wrapText="1"/>
      <protection locked="0"/>
    </xf>
    <xf numFmtId="1" fontId="21" fillId="2" borderId="34" xfId="0" applyNumberFormat="1" applyFont="1" applyFill="1" applyBorder="1" applyAlignment="1" applyProtection="1">
      <alignment horizontal="left" vertical="top" wrapText="1"/>
      <protection locked="0"/>
    </xf>
    <xf numFmtId="1" fontId="21" fillId="2" borderId="35" xfId="0" applyNumberFormat="1" applyFont="1" applyFill="1" applyBorder="1" applyAlignment="1" applyProtection="1">
      <alignment horizontal="right" vertical="top" wrapText="1"/>
      <protection locked="0"/>
    </xf>
    <xf numFmtId="1" fontId="21" fillId="2" borderId="36" xfId="0" applyNumberFormat="1" applyFont="1" applyFill="1" applyBorder="1" applyAlignment="1" applyProtection="1">
      <alignment vertical="top" wrapText="1"/>
      <protection locked="0"/>
    </xf>
    <xf numFmtId="1" fontId="21" fillId="2" borderId="34" xfId="0" applyNumberFormat="1" applyFont="1" applyFill="1" applyBorder="1" applyAlignment="1" applyProtection="1">
      <alignment vertical="top" wrapText="1"/>
      <protection locked="0"/>
    </xf>
    <xf numFmtId="1" fontId="21" fillId="2" borderId="6" xfId="0" applyNumberFormat="1" applyFont="1" applyFill="1" applyBorder="1" applyAlignment="1" applyProtection="1">
      <alignment horizontal="right" vertical="top" wrapText="1"/>
      <protection locked="0"/>
    </xf>
    <xf numFmtId="1" fontId="21" fillId="2" borderId="37" xfId="0" applyNumberFormat="1" applyFont="1" applyFill="1" applyBorder="1" applyAlignment="1" applyProtection="1">
      <alignment vertical="top" wrapText="1"/>
      <protection locked="0"/>
    </xf>
    <xf numFmtId="1" fontId="21" fillId="2" borderId="3" xfId="0" applyNumberFormat="1" applyFont="1" applyFill="1" applyBorder="1" applyAlignment="1" applyProtection="1">
      <alignment horizontal="left" vertical="top" wrapText="1"/>
      <protection locked="0"/>
    </xf>
    <xf numFmtId="1" fontId="21" fillId="2" borderId="35" xfId="0" applyNumberFormat="1" applyFont="1" applyFill="1" applyBorder="1" applyAlignment="1" applyProtection="1">
      <alignment horizontal="left" vertical="top" wrapText="1"/>
      <protection locked="0"/>
    </xf>
    <xf numFmtId="1" fontId="21" fillId="2" borderId="37" xfId="0" applyNumberFormat="1" applyFont="1" applyFill="1" applyBorder="1" applyAlignment="1" applyProtection="1">
      <alignment horizontal="left" vertical="top" wrapText="1"/>
      <protection locked="0"/>
    </xf>
    <xf numFmtId="1" fontId="21" fillId="2" borderId="37" xfId="0" applyNumberFormat="1" applyFont="1" applyFill="1" applyBorder="1" applyAlignment="1" applyProtection="1">
      <alignment horizontal="right" vertical="top" wrapText="1"/>
      <protection locked="0"/>
    </xf>
    <xf numFmtId="1" fontId="21" fillId="2" borderId="6" xfId="0" applyNumberFormat="1" applyFont="1" applyFill="1" applyBorder="1" applyAlignment="1" applyProtection="1">
      <alignment vertical="top" wrapText="1"/>
      <protection locked="0"/>
    </xf>
    <xf numFmtId="1" fontId="21" fillId="2" borderId="38" xfId="0" applyNumberFormat="1" applyFont="1" applyFill="1" applyBorder="1" applyAlignment="1" applyProtection="1">
      <alignment vertical="top" wrapText="1"/>
      <protection locked="0"/>
    </xf>
    <xf numFmtId="1" fontId="21" fillId="2" borderId="38" xfId="0" applyNumberFormat="1" applyFont="1" applyFill="1" applyBorder="1" applyAlignment="1" applyProtection="1">
      <alignment horizontal="left" vertical="top" wrapText="1"/>
      <protection locked="0"/>
    </xf>
    <xf numFmtId="1" fontId="21" fillId="2" borderId="9" xfId="0" applyNumberFormat="1" applyFont="1" applyFill="1" applyBorder="1" applyAlignment="1" applyProtection="1">
      <alignment vertical="top" wrapText="1"/>
      <protection locked="0"/>
    </xf>
    <xf numFmtId="1" fontId="29" fillId="2" borderId="9" xfId="0" applyNumberFormat="1" applyFont="1" applyFill="1" applyBorder="1" applyAlignment="1" applyProtection="1">
      <alignment horizontal="right" wrapText="1"/>
      <protection locked="0"/>
    </xf>
    <xf numFmtId="1" fontId="21" fillId="2" borderId="33" xfId="0" applyNumberFormat="1" applyFont="1" applyFill="1" applyBorder="1" applyAlignment="1" applyProtection="1">
      <alignment horizontal="left" vertical="top" wrapText="1"/>
      <protection locked="0"/>
    </xf>
    <xf numFmtId="1" fontId="21" fillId="2" borderId="39" xfId="0" applyNumberFormat="1" applyFont="1" applyFill="1" applyBorder="1" applyAlignment="1" applyProtection="1">
      <alignment horizontal="left" vertical="top" wrapText="1"/>
      <protection locked="0"/>
    </xf>
    <xf numFmtId="0" fontId="0" fillId="0" borderId="0" xfId="0" applyAlignment="1">
      <alignment/>
    </xf>
    <xf numFmtId="1" fontId="29" fillId="2" borderId="26" xfId="0" applyNumberFormat="1" applyFont="1" applyFill="1" applyBorder="1" applyAlignment="1" applyProtection="1">
      <alignment horizontal="left" wrapText="1"/>
      <protection locked="0"/>
    </xf>
    <xf numFmtId="49" fontId="33" fillId="2" borderId="40" xfId="0" applyNumberFormat="1" applyFont="1" applyFill="1" applyBorder="1" applyAlignment="1" applyProtection="1">
      <alignment wrapText="1"/>
      <protection locked="0"/>
    </xf>
    <xf numFmtId="1" fontId="21" fillId="2" borderId="32" xfId="0" applyNumberFormat="1" applyFont="1" applyFill="1" applyBorder="1" applyAlignment="1" applyProtection="1">
      <alignment horizontal="right" vertical="top" wrapText="1"/>
      <protection locked="0"/>
    </xf>
    <xf numFmtId="1" fontId="21" fillId="2" borderId="34" xfId="0" applyNumberFormat="1" applyFont="1" applyFill="1" applyBorder="1" applyAlignment="1" applyProtection="1">
      <alignment horizontal="right" vertical="top" wrapText="1"/>
      <protection locked="0"/>
    </xf>
    <xf numFmtId="1" fontId="21" fillId="2" borderId="39" xfId="0" applyNumberFormat="1" applyFont="1" applyFill="1" applyBorder="1" applyAlignment="1" applyProtection="1">
      <alignment horizontal="right" vertical="top" wrapText="1"/>
      <protection locked="0"/>
    </xf>
    <xf numFmtId="1" fontId="21" fillId="2" borderId="41" xfId="0" applyNumberFormat="1" applyFont="1" applyFill="1" applyBorder="1" applyAlignment="1" applyProtection="1">
      <alignment vertical="top" wrapText="1"/>
      <protection locked="0"/>
    </xf>
    <xf numFmtId="1" fontId="21" fillId="2" borderId="29" xfId="0" applyNumberFormat="1" applyFont="1" applyFill="1" applyBorder="1" applyAlignment="1" applyProtection="1">
      <alignment vertical="top" wrapText="1"/>
      <protection locked="0"/>
    </xf>
    <xf numFmtId="1" fontId="21" fillId="2" borderId="3" xfId="0" applyNumberFormat="1" applyFont="1" applyFill="1" applyBorder="1" applyAlignment="1" applyProtection="1">
      <alignment vertical="top" wrapText="1"/>
      <protection locked="0"/>
    </xf>
    <xf numFmtId="1" fontId="21" fillId="2" borderId="42" xfId="0" applyNumberFormat="1" applyFont="1" applyFill="1" applyBorder="1" applyAlignment="1" applyProtection="1">
      <alignment vertical="top" wrapText="1"/>
      <protection locked="0"/>
    </xf>
    <xf numFmtId="1" fontId="21" fillId="2" borderId="43" xfId="0" applyNumberFormat="1" applyFont="1" applyFill="1" applyBorder="1" applyAlignment="1" applyProtection="1">
      <alignment horizontal="right" vertical="top" wrapText="1"/>
      <protection locked="0"/>
    </xf>
    <xf numFmtId="1" fontId="21" fillId="2" borderId="30" xfId="0" applyNumberFormat="1" applyFont="1" applyFill="1" applyBorder="1" applyAlignment="1" applyProtection="1">
      <alignment vertical="top" wrapText="1"/>
      <protection locked="0"/>
    </xf>
    <xf numFmtId="1" fontId="21" fillId="2" borderId="43" xfId="0" applyNumberFormat="1" applyFont="1" applyFill="1" applyBorder="1" applyAlignment="1" applyProtection="1">
      <alignment horizontal="left" vertical="top" wrapText="1"/>
      <protection locked="0"/>
    </xf>
    <xf numFmtId="1" fontId="21" fillId="2" borderId="38" xfId="0" applyNumberFormat="1" applyFont="1" applyFill="1" applyBorder="1" applyAlignment="1" applyProtection="1">
      <alignment horizontal="right" vertical="top" wrapText="1"/>
      <protection locked="0"/>
    </xf>
    <xf numFmtId="1" fontId="21" fillId="2" borderId="33" xfId="0" applyNumberFormat="1" applyFont="1" applyFill="1" applyBorder="1" applyAlignment="1" applyProtection="1">
      <alignment horizontal="right" vertical="top" wrapText="1"/>
      <protection locked="0"/>
    </xf>
    <xf numFmtId="1" fontId="21" fillId="2" borderId="32" xfId="0" applyNumberFormat="1" applyFont="1" applyFill="1" applyBorder="1" applyAlignment="1" applyProtection="1">
      <alignment vertical="top" wrapText="1"/>
      <protection locked="0"/>
    </xf>
    <xf numFmtId="1" fontId="21" fillId="2" borderId="28" xfId="0" applyNumberFormat="1" applyFont="1" applyFill="1" applyBorder="1" applyAlignment="1" applyProtection="1">
      <alignment horizontal="right" vertical="top" wrapText="1"/>
      <protection locked="0"/>
    </xf>
    <xf numFmtId="1" fontId="11" fillId="8" borderId="11" xfId="0" applyNumberFormat="1" applyFont="1" applyFill="1" applyBorder="1" applyAlignment="1" applyProtection="1">
      <alignment horizontal="center" wrapText="1"/>
      <protection/>
    </xf>
    <xf numFmtId="1" fontId="21" fillId="2" borderId="44" xfId="0" applyNumberFormat="1" applyFont="1" applyFill="1" applyBorder="1" applyAlignment="1" applyProtection="1">
      <alignment vertical="top" wrapText="1"/>
      <protection locked="0"/>
    </xf>
    <xf numFmtId="1" fontId="21" fillId="2" borderId="44" xfId="0" applyNumberFormat="1" applyFont="1" applyFill="1" applyBorder="1" applyAlignment="1" applyProtection="1">
      <alignment horizontal="left" vertical="top" wrapText="1"/>
      <protection locked="0"/>
    </xf>
    <xf numFmtId="1" fontId="21" fillId="2" borderId="44" xfId="0" applyNumberFormat="1" applyFont="1" applyFill="1" applyBorder="1" applyAlignment="1" applyProtection="1">
      <alignment horizontal="right" vertical="top" wrapText="1"/>
      <protection locked="0"/>
    </xf>
    <xf numFmtId="49" fontId="9" fillId="4" borderId="42" xfId="0" applyNumberFormat="1" applyFont="1" applyFill="1" applyBorder="1" applyAlignment="1" applyProtection="1">
      <alignment horizontal="right"/>
      <protection locked="0"/>
    </xf>
    <xf numFmtId="49" fontId="9" fillId="4" borderId="0" xfId="0" applyNumberFormat="1" applyFont="1" applyFill="1" applyBorder="1" applyAlignment="1" applyProtection="1">
      <alignment horizontal="right"/>
      <protection locked="0"/>
    </xf>
    <xf numFmtId="49" fontId="9" fillId="4" borderId="45" xfId="0" applyNumberFormat="1" applyFont="1" applyFill="1" applyBorder="1" applyAlignment="1" applyProtection="1">
      <alignment horizontal="right"/>
      <protection locked="0"/>
    </xf>
    <xf numFmtId="0" fontId="21" fillId="7" borderId="9" xfId="0" applyFont="1" applyFill="1" applyBorder="1" applyAlignment="1" applyProtection="1">
      <alignment/>
      <protection/>
    </xf>
    <xf numFmtId="0" fontId="21" fillId="0" borderId="9" xfId="0" applyFont="1" applyBorder="1" applyAlignment="1">
      <alignment/>
    </xf>
    <xf numFmtId="49" fontId="9" fillId="4" borderId="9" xfId="0" applyNumberFormat="1" applyFont="1" applyFill="1" applyBorder="1" applyAlignment="1" applyProtection="1">
      <alignment horizontal="right"/>
      <protection locked="0"/>
    </xf>
    <xf numFmtId="49" fontId="9" fillId="4" borderId="46" xfId="0" applyNumberFormat="1" applyFont="1" applyFill="1" applyBorder="1" applyAlignment="1" applyProtection="1">
      <alignment horizontal="right"/>
      <protection locked="0"/>
    </xf>
    <xf numFmtId="1" fontId="21" fillId="2" borderId="39" xfId="0" applyNumberFormat="1" applyFont="1" applyFill="1" applyBorder="1" applyAlignment="1" applyProtection="1">
      <alignment horizontal="left" vertical="center" wrapText="1"/>
      <protection locked="0"/>
    </xf>
    <xf numFmtId="1" fontId="21" fillId="2" borderId="30" xfId="0" applyNumberFormat="1" applyFont="1" applyFill="1" applyBorder="1" applyAlignment="1" applyProtection="1">
      <alignment horizontal="right" vertical="top" wrapText="1"/>
      <protection locked="0"/>
    </xf>
    <xf numFmtId="1" fontId="21" fillId="2" borderId="30" xfId="0" applyNumberFormat="1" applyFont="1" applyFill="1" applyBorder="1" applyAlignment="1" applyProtection="1">
      <alignment horizontal="left" vertical="center" wrapText="1"/>
      <protection locked="0"/>
    </xf>
    <xf numFmtId="1" fontId="21" fillId="2" borderId="34" xfId="0" applyNumberFormat="1" applyFont="1" applyFill="1" applyBorder="1" applyAlignment="1" applyProtection="1">
      <alignment horizontal="left" vertical="center" wrapText="1"/>
      <protection locked="0"/>
    </xf>
    <xf numFmtId="0" fontId="0" fillId="0" borderId="0" xfId="0" applyAlignment="1">
      <alignment horizontal="left"/>
    </xf>
    <xf numFmtId="0" fontId="0" fillId="0" borderId="0" xfId="0" applyFont="1" applyAlignment="1" applyProtection="1">
      <alignment/>
      <protection/>
    </xf>
    <xf numFmtId="0" fontId="0" fillId="0" borderId="0" xfId="0" applyFont="1" applyAlignment="1" applyProtection="1">
      <alignment wrapText="1"/>
      <protection/>
    </xf>
    <xf numFmtId="49" fontId="2" fillId="0" borderId="0" xfId="0" applyNumberFormat="1" applyFont="1" applyBorder="1" applyAlignment="1">
      <alignment vertical="top"/>
    </xf>
    <xf numFmtId="0" fontId="0" fillId="0" borderId="19" xfId="0" applyBorder="1" applyAlignment="1" applyProtection="1">
      <alignment/>
      <protection hidden="1"/>
    </xf>
    <xf numFmtId="0" fontId="0" fillId="0" borderId="8" xfId="0" applyBorder="1" applyAlignment="1" applyProtection="1">
      <alignment/>
      <protection/>
    </xf>
    <xf numFmtId="0" fontId="0" fillId="7" borderId="0" xfId="0" applyFill="1" applyAlignment="1" applyProtection="1">
      <alignment/>
      <protection hidden="1"/>
    </xf>
    <xf numFmtId="49" fontId="7" fillId="7" borderId="0" xfId="0" applyNumberFormat="1" applyFont="1" applyFill="1" applyBorder="1" applyAlignment="1" applyProtection="1">
      <alignment horizontal="right"/>
      <protection/>
    </xf>
    <xf numFmtId="49" fontId="11" fillId="2" borderId="47" xfId="0" applyNumberFormat="1" applyFont="1" applyFill="1" applyBorder="1" applyAlignment="1" applyProtection="1">
      <alignment/>
      <protection locked="0"/>
    </xf>
    <xf numFmtId="0" fontId="6" fillId="7" borderId="0" xfId="0" applyFont="1" applyFill="1" applyBorder="1" applyAlignment="1" applyProtection="1">
      <alignment/>
      <protection/>
    </xf>
    <xf numFmtId="49" fontId="7" fillId="7" borderId="0" xfId="0" applyNumberFormat="1" applyFont="1" applyFill="1" applyBorder="1" applyAlignment="1" applyProtection="1">
      <alignment horizontal="right"/>
      <protection/>
    </xf>
    <xf numFmtId="0" fontId="20" fillId="7" borderId="0" xfId="0" applyFont="1" applyFill="1" applyBorder="1" applyAlignment="1" applyProtection="1">
      <alignment/>
      <protection/>
    </xf>
    <xf numFmtId="49" fontId="9" fillId="7" borderId="48" xfId="0" applyNumberFormat="1" applyFont="1" applyFill="1" applyBorder="1" applyAlignment="1" applyProtection="1">
      <alignment/>
      <protection/>
    </xf>
    <xf numFmtId="0" fontId="6" fillId="7" borderId="48" xfId="0" applyFont="1" applyFill="1" applyBorder="1" applyAlignment="1" applyProtection="1">
      <alignment/>
      <protection/>
    </xf>
    <xf numFmtId="0" fontId="0" fillId="7" borderId="0" xfId="0" applyFill="1" applyBorder="1" applyAlignment="1" applyProtection="1">
      <alignment/>
      <protection hidden="1"/>
    </xf>
    <xf numFmtId="164" fontId="11" fillId="2" borderId="7" xfId="0" applyNumberFormat="1" applyFont="1" applyFill="1" applyBorder="1" applyAlignment="1" applyProtection="1">
      <alignment horizontal="left"/>
      <protection locked="0"/>
    </xf>
    <xf numFmtId="14" fontId="21" fillId="7" borderId="49" xfId="0" applyNumberFormat="1" applyFont="1" applyFill="1" applyBorder="1" applyAlignment="1">
      <alignment horizontal="left"/>
    </xf>
    <xf numFmtId="49" fontId="9" fillId="7" borderId="0" xfId="0" applyNumberFormat="1" applyFont="1" applyFill="1" applyBorder="1" applyAlignment="1" applyProtection="1">
      <alignment/>
      <protection hidden="1"/>
    </xf>
    <xf numFmtId="49" fontId="11" fillId="7" borderId="50" xfId="0" applyNumberFormat="1" applyFont="1" applyFill="1" applyBorder="1" applyAlignment="1" applyProtection="1">
      <alignment/>
      <protection locked="0"/>
    </xf>
    <xf numFmtId="0" fontId="6" fillId="7" borderId="50" xfId="0" applyFont="1" applyFill="1" applyBorder="1" applyAlignment="1" applyProtection="1">
      <alignment/>
      <protection/>
    </xf>
    <xf numFmtId="0" fontId="0" fillId="7" borderId="50" xfId="0" applyFill="1" applyBorder="1" applyAlignment="1">
      <alignment/>
    </xf>
    <xf numFmtId="49" fontId="11" fillId="7" borderId="50" xfId="0" applyNumberFormat="1" applyFont="1" applyFill="1" applyBorder="1" applyAlignment="1" applyProtection="1">
      <alignment horizontal="left"/>
      <protection locked="0"/>
    </xf>
    <xf numFmtId="49" fontId="11" fillId="7" borderId="51" xfId="0" applyNumberFormat="1" applyFont="1" applyFill="1" applyBorder="1" applyAlignment="1" applyProtection="1">
      <alignment horizontal="left"/>
      <protection locked="0"/>
    </xf>
    <xf numFmtId="49" fontId="19" fillId="7" borderId="0" xfId="0" applyNumberFormat="1" applyFont="1" applyFill="1" applyBorder="1" applyAlignment="1" applyProtection="1">
      <alignment horizontal="center" vertical="top" wrapText="1"/>
      <protection/>
    </xf>
    <xf numFmtId="49" fontId="11" fillId="7" borderId="0" xfId="0" applyNumberFormat="1" applyFont="1" applyFill="1" applyBorder="1" applyAlignment="1" applyProtection="1">
      <alignment/>
      <protection locked="0"/>
    </xf>
    <xf numFmtId="0" fontId="0" fillId="7" borderId="0" xfId="0" applyFill="1" applyBorder="1" applyAlignment="1">
      <alignment/>
    </xf>
    <xf numFmtId="49" fontId="11" fillId="7" borderId="0" xfId="0" applyNumberFormat="1" applyFont="1" applyFill="1" applyBorder="1" applyAlignment="1" applyProtection="1">
      <alignment horizontal="left"/>
      <protection locked="0"/>
    </xf>
    <xf numFmtId="49" fontId="7" fillId="7" borderId="0" xfId="0" applyNumberFormat="1" applyFont="1" applyFill="1" applyBorder="1" applyAlignment="1" applyProtection="1">
      <alignment horizontal="right" wrapText="1"/>
      <protection/>
    </xf>
    <xf numFmtId="0" fontId="0" fillId="7" borderId="0" xfId="0" applyFill="1" applyAlignment="1">
      <alignment/>
    </xf>
    <xf numFmtId="167" fontId="11" fillId="2" borderId="7" xfId="0" applyNumberFormat="1" applyFont="1" applyFill="1" applyBorder="1" applyAlignment="1" applyProtection="1">
      <alignment horizontal="left"/>
      <protection locked="0"/>
    </xf>
    <xf numFmtId="49" fontId="19" fillId="7" borderId="0" xfId="0" applyNumberFormat="1" applyFont="1" applyFill="1" applyBorder="1" applyAlignment="1" applyProtection="1">
      <alignment horizontal="right" wrapText="1"/>
      <protection/>
    </xf>
    <xf numFmtId="168" fontId="11" fillId="2" borderId="7" xfId="0" applyNumberFormat="1" applyFont="1" applyFill="1" applyBorder="1" applyAlignment="1" applyProtection="1">
      <alignment horizontal="left"/>
      <protection locked="0"/>
    </xf>
    <xf numFmtId="164" fontId="0" fillId="2" borderId="7" xfId="0" applyNumberFormat="1" applyFill="1" applyBorder="1" applyAlignment="1">
      <alignment/>
    </xf>
    <xf numFmtId="49" fontId="7" fillId="7" borderId="0" xfId="0" applyNumberFormat="1" applyFont="1" applyFill="1" applyBorder="1" applyAlignment="1" applyProtection="1">
      <alignment horizontal="right" wrapText="1"/>
      <protection/>
    </xf>
    <xf numFmtId="0" fontId="9" fillId="2" borderId="7" xfId="0" applyFont="1" applyFill="1" applyBorder="1" applyAlignment="1" applyProtection="1">
      <alignment horizontal="center" vertical="center"/>
      <protection locked="0"/>
    </xf>
    <xf numFmtId="0" fontId="16" fillId="7" borderId="0" xfId="0" applyFont="1" applyFill="1" applyAlignment="1">
      <alignment horizontal="right"/>
    </xf>
    <xf numFmtId="0" fontId="0" fillId="6" borderId="0" xfId="0" applyFill="1" applyAlignment="1" applyProtection="1">
      <alignment/>
      <protection hidden="1"/>
    </xf>
    <xf numFmtId="0" fontId="0" fillId="7" borderId="0" xfId="0" applyFill="1" applyBorder="1" applyAlignment="1" applyProtection="1">
      <alignment/>
      <protection/>
    </xf>
    <xf numFmtId="49" fontId="43" fillId="7" borderId="0" xfId="0" applyNumberFormat="1" applyFont="1" applyFill="1" applyBorder="1" applyAlignment="1" applyProtection="1">
      <alignment horizontal="left" vertical="top"/>
      <protection/>
    </xf>
    <xf numFmtId="0" fontId="8" fillId="7" borderId="0" xfId="0" applyFont="1" applyFill="1" applyBorder="1" applyAlignment="1" applyProtection="1">
      <alignment horizontal="right"/>
      <protection/>
    </xf>
    <xf numFmtId="0" fontId="21" fillId="7" borderId="0" xfId="0" applyFont="1" applyFill="1" applyBorder="1" applyAlignment="1" applyProtection="1">
      <alignment horizontal="right" vertical="center"/>
      <protection/>
    </xf>
    <xf numFmtId="0" fontId="16" fillId="7" borderId="0" xfId="0" applyFont="1" applyFill="1" applyBorder="1" applyAlignment="1" applyProtection="1">
      <alignment horizontal="right"/>
      <protection/>
    </xf>
    <xf numFmtId="1" fontId="9" fillId="7" borderId="0" xfId="0" applyNumberFormat="1" applyFont="1" applyFill="1" applyBorder="1" applyAlignment="1" applyProtection="1">
      <alignment/>
      <protection locked="0"/>
    </xf>
    <xf numFmtId="0" fontId="0" fillId="7" borderId="0" xfId="0" applyFill="1" applyBorder="1" applyAlignment="1" applyProtection="1">
      <alignment/>
      <protection/>
    </xf>
    <xf numFmtId="1" fontId="9" fillId="7" borderId="0" xfId="0" applyNumberFormat="1" applyFont="1" applyFill="1" applyBorder="1" applyAlignment="1" applyProtection="1">
      <alignment/>
      <protection/>
    </xf>
    <xf numFmtId="1" fontId="9" fillId="7" borderId="0" xfId="0" applyNumberFormat="1" applyFont="1" applyFill="1" applyBorder="1" applyAlignment="1" applyProtection="1">
      <alignment horizontal="right"/>
      <protection locked="0"/>
    </xf>
    <xf numFmtId="49" fontId="32" fillId="7" borderId="0" xfId="15" applyNumberFormat="1" applyFont="1" applyFill="1" applyBorder="1" applyAlignment="1" applyProtection="1">
      <alignment horizontal="center"/>
      <protection locked="0"/>
    </xf>
    <xf numFmtId="49" fontId="21" fillId="7" borderId="0" xfId="0" applyNumberFormat="1" applyFont="1" applyFill="1" applyBorder="1" applyAlignment="1" applyProtection="1">
      <alignment horizontal="center"/>
      <protection locked="0"/>
    </xf>
    <xf numFmtId="0" fontId="0" fillId="9" borderId="0" xfId="0" applyFill="1" applyAlignment="1" applyProtection="1">
      <alignment/>
      <protection hidden="1"/>
    </xf>
    <xf numFmtId="1" fontId="9" fillId="10" borderId="0" xfId="0" applyNumberFormat="1" applyFont="1" applyFill="1" applyBorder="1" applyAlignment="1" applyProtection="1">
      <alignment horizontal="right"/>
      <protection locked="0"/>
    </xf>
    <xf numFmtId="0" fontId="0" fillId="10" borderId="0" xfId="0" applyFill="1" applyBorder="1" applyAlignment="1" applyProtection="1">
      <alignment/>
      <protection/>
    </xf>
    <xf numFmtId="0" fontId="0" fillId="9" borderId="0" xfId="0" applyFill="1" applyBorder="1" applyAlignment="1" applyProtection="1">
      <alignment/>
      <protection hidden="1"/>
    </xf>
    <xf numFmtId="0" fontId="0" fillId="0" borderId="0" xfId="0" applyBorder="1" applyAlignment="1">
      <alignment/>
    </xf>
    <xf numFmtId="49" fontId="29" fillId="2" borderId="9" xfId="0" applyNumberFormat="1" applyFont="1" applyFill="1" applyBorder="1" applyAlignment="1" applyProtection="1">
      <alignment/>
      <protection locked="0"/>
    </xf>
    <xf numFmtId="0" fontId="21" fillId="3" borderId="0" xfId="0" applyFont="1" applyFill="1" applyAlignment="1">
      <alignment/>
    </xf>
    <xf numFmtId="0" fontId="21" fillId="3" borderId="0" xfId="0" applyFont="1" applyFill="1" applyBorder="1" applyAlignment="1">
      <alignment/>
    </xf>
    <xf numFmtId="49" fontId="29" fillId="3" borderId="0" xfId="0" applyNumberFormat="1" applyFont="1" applyFill="1" applyBorder="1" applyAlignment="1" applyProtection="1">
      <alignment horizontal="center"/>
      <protection locked="0"/>
    </xf>
    <xf numFmtId="0" fontId="0" fillId="3" borderId="0" xfId="0" applyFill="1" applyBorder="1" applyAlignment="1">
      <alignment/>
    </xf>
    <xf numFmtId="0" fontId="17" fillId="3" borderId="0" xfId="0" applyFont="1" applyFill="1" applyBorder="1" applyAlignment="1" applyProtection="1">
      <alignment/>
      <protection/>
    </xf>
    <xf numFmtId="0" fontId="17" fillId="2" borderId="7" xfId="0" applyFont="1" applyFill="1" applyBorder="1" applyAlignment="1" applyProtection="1">
      <alignment horizontal="right"/>
      <protection/>
    </xf>
    <xf numFmtId="0" fontId="17" fillId="3" borderId="0" xfId="0" applyFont="1" applyFill="1" applyAlignment="1" applyProtection="1">
      <alignment/>
      <protection/>
    </xf>
    <xf numFmtId="0" fontId="0" fillId="3" borderId="0" xfId="0" applyFill="1" applyBorder="1" applyAlignment="1" applyProtection="1">
      <alignment/>
      <protection locked="0"/>
    </xf>
    <xf numFmtId="0" fontId="17" fillId="2" borderId="7" xfId="0" applyFont="1" applyFill="1" applyBorder="1" applyAlignment="1" applyProtection="1">
      <alignment/>
      <protection/>
    </xf>
    <xf numFmtId="0" fontId="17" fillId="3" borderId="0" xfId="0" applyFont="1" applyFill="1" applyAlignment="1" applyProtection="1">
      <alignment horizontal="left"/>
      <protection/>
    </xf>
    <xf numFmtId="49" fontId="11" fillId="3" borderId="0" xfId="0" applyNumberFormat="1" applyFont="1" applyFill="1" applyBorder="1" applyAlignment="1" applyProtection="1">
      <alignment horizontal="center"/>
      <protection locked="0"/>
    </xf>
    <xf numFmtId="0" fontId="21" fillId="2" borderId="7" xfId="0" applyFont="1" applyFill="1" applyBorder="1" applyAlignment="1" applyProtection="1">
      <alignment/>
      <protection/>
    </xf>
    <xf numFmtId="0" fontId="21" fillId="3" borderId="0" xfId="0" applyFont="1" applyFill="1" applyBorder="1" applyAlignment="1" applyProtection="1">
      <alignment/>
      <protection/>
    </xf>
    <xf numFmtId="0" fontId="21" fillId="3" borderId="0" xfId="0" applyFont="1" applyFill="1" applyBorder="1" applyAlignment="1" applyProtection="1">
      <alignment vertical="center" textRotation="75" wrapText="1"/>
      <protection/>
    </xf>
    <xf numFmtId="169" fontId="15" fillId="2" borderId="6" xfId="0" applyNumberFormat="1" applyFont="1" applyFill="1" applyBorder="1" applyAlignment="1" applyProtection="1">
      <alignment horizontal="left"/>
      <protection locked="0"/>
    </xf>
    <xf numFmtId="166" fontId="21" fillId="2" borderId="3" xfId="0" applyNumberFormat="1" applyFont="1" applyFill="1" applyBorder="1" applyAlignment="1" applyProtection="1">
      <alignment horizontal="center" vertical="top" wrapText="1"/>
      <protection locked="0"/>
    </xf>
    <xf numFmtId="1" fontId="21" fillId="2" borderId="52" xfId="0" applyNumberFormat="1" applyFont="1" applyFill="1" applyBorder="1" applyAlignment="1" applyProtection="1">
      <alignment horizontal="center" wrapText="1"/>
      <protection locked="0"/>
    </xf>
    <xf numFmtId="1" fontId="22" fillId="3" borderId="53" xfId="0" applyNumberFormat="1" applyFont="1" applyFill="1" applyBorder="1" applyAlignment="1" applyProtection="1">
      <alignment horizontal="right" vertical="top" wrapText="1"/>
      <protection/>
    </xf>
    <xf numFmtId="1" fontId="29" fillId="2" borderId="27" xfId="0" applyNumberFormat="1" applyFont="1" applyFill="1" applyBorder="1" applyAlignment="1" applyProtection="1">
      <alignment horizontal="left" wrapText="1"/>
      <protection locked="0"/>
    </xf>
    <xf numFmtId="1" fontId="21" fillId="2" borderId="9" xfId="0" applyNumberFormat="1" applyFont="1" applyFill="1" applyBorder="1" applyAlignment="1" applyProtection="1">
      <alignment horizontal="center" wrapText="1"/>
      <protection locked="0"/>
    </xf>
    <xf numFmtId="1" fontId="29" fillId="2" borderId="6" xfId="0" applyNumberFormat="1" applyFont="1" applyFill="1" applyBorder="1" applyAlignment="1" applyProtection="1">
      <alignment horizontal="left" wrapText="1"/>
      <protection locked="0"/>
    </xf>
    <xf numFmtId="0" fontId="21" fillId="7" borderId="54" xfId="0" applyFont="1" applyFill="1" applyBorder="1" applyAlignment="1" applyProtection="1">
      <alignment/>
      <protection locked="0"/>
    </xf>
    <xf numFmtId="49" fontId="33" fillId="2" borderId="55" xfId="0" applyNumberFormat="1" applyFont="1" applyFill="1" applyBorder="1" applyAlignment="1" applyProtection="1">
      <alignment wrapText="1"/>
      <protection locked="0"/>
    </xf>
    <xf numFmtId="1" fontId="21" fillId="2" borderId="56" xfId="0" applyNumberFormat="1" applyFont="1" applyFill="1" applyBorder="1" applyAlignment="1" applyProtection="1">
      <alignment horizontal="right" vertical="top" wrapText="1"/>
      <protection locked="0"/>
    </xf>
    <xf numFmtId="1" fontId="21" fillId="2" borderId="56" xfId="0" applyNumberFormat="1" applyFont="1" applyFill="1" applyBorder="1" applyAlignment="1" applyProtection="1">
      <alignment vertical="top" wrapText="1"/>
      <protection locked="0"/>
    </xf>
    <xf numFmtId="1" fontId="21" fillId="2" borderId="56" xfId="0" applyNumberFormat="1" applyFont="1" applyFill="1" applyBorder="1" applyAlignment="1" applyProtection="1">
      <alignment horizontal="left" vertical="top" wrapText="1"/>
      <protection locked="0"/>
    </xf>
    <xf numFmtId="1" fontId="11" fillId="8" borderId="54" xfId="0" applyNumberFormat="1" applyFont="1" applyFill="1" applyBorder="1" applyAlignment="1" applyProtection="1">
      <alignment horizontal="center" wrapText="1"/>
      <protection/>
    </xf>
    <xf numFmtId="1" fontId="29" fillId="2" borderId="56" xfId="0" applyNumberFormat="1" applyFont="1" applyFill="1" applyBorder="1" applyAlignment="1" applyProtection="1">
      <alignment horizontal="left" wrapText="1"/>
      <protection locked="0"/>
    </xf>
    <xf numFmtId="169" fontId="15" fillId="2" borderId="56" xfId="0" applyNumberFormat="1" applyFont="1" applyFill="1" applyBorder="1" applyAlignment="1" applyProtection="1">
      <alignment horizontal="left"/>
      <protection locked="0"/>
    </xf>
    <xf numFmtId="166" fontId="21" fillId="2" borderId="57" xfId="0" applyNumberFormat="1" applyFont="1" applyFill="1" applyBorder="1" applyAlignment="1" applyProtection="1">
      <alignment horizontal="center" vertical="top" wrapText="1"/>
      <protection locked="0"/>
    </xf>
    <xf numFmtId="1" fontId="21" fillId="2" borderId="58" xfId="0" applyNumberFormat="1" applyFont="1" applyFill="1" applyBorder="1" applyAlignment="1" applyProtection="1">
      <alignment horizontal="center" wrapText="1"/>
      <protection locked="0"/>
    </xf>
    <xf numFmtId="1" fontId="21" fillId="2" borderId="57" xfId="0" applyNumberFormat="1" applyFont="1" applyFill="1" applyBorder="1" applyAlignment="1" applyProtection="1">
      <alignment horizontal="left" vertical="top" wrapText="1"/>
      <protection locked="0"/>
    </xf>
    <xf numFmtId="1" fontId="21" fillId="2" borderId="58" xfId="0" applyNumberFormat="1" applyFont="1" applyFill="1" applyBorder="1" applyAlignment="1" applyProtection="1">
      <alignment horizontal="left" vertical="top" wrapText="1"/>
      <protection locked="0"/>
    </xf>
    <xf numFmtId="1" fontId="22" fillId="3" borderId="59" xfId="0" applyNumberFormat="1" applyFont="1" applyFill="1" applyBorder="1" applyAlignment="1" applyProtection="1">
      <alignment horizontal="right" vertical="top" wrapText="1"/>
      <protection/>
    </xf>
    <xf numFmtId="169" fontId="15" fillId="2" borderId="27" xfId="0" applyNumberFormat="1" applyFont="1" applyFill="1" applyBorder="1" applyAlignment="1" applyProtection="1">
      <alignment horizontal="left"/>
      <protection locked="0"/>
    </xf>
    <xf numFmtId="1" fontId="21" fillId="2" borderId="39" xfId="0" applyNumberFormat="1" applyFont="1" applyFill="1" applyBorder="1" applyAlignment="1" applyProtection="1">
      <alignment horizontal="center" wrapText="1"/>
      <protection locked="0"/>
    </xf>
    <xf numFmtId="1" fontId="22" fillId="3" borderId="42" xfId="0" applyNumberFormat="1" applyFont="1" applyFill="1" applyBorder="1" applyAlignment="1" applyProtection="1">
      <alignment horizontal="right" vertical="top" wrapText="1"/>
      <protection/>
    </xf>
    <xf numFmtId="49" fontId="33" fillId="2" borderId="60" xfId="0" applyNumberFormat="1" applyFont="1" applyFill="1" applyBorder="1" applyAlignment="1" applyProtection="1">
      <alignment wrapText="1"/>
      <protection locked="0"/>
    </xf>
    <xf numFmtId="0" fontId="21" fillId="0" borderId="0" xfId="0" applyFont="1" applyAlignment="1">
      <alignment wrapText="1"/>
    </xf>
    <xf numFmtId="0" fontId="21" fillId="0" borderId="0" xfId="0" applyFont="1" applyAlignment="1">
      <alignment vertical="top"/>
    </xf>
    <xf numFmtId="0" fontId="21" fillId="0" borderId="0" xfId="0" applyFont="1" applyAlignment="1">
      <alignment vertical="top" wrapText="1"/>
    </xf>
    <xf numFmtId="0" fontId="34" fillId="7" borderId="0" xfId="0" applyFont="1" applyFill="1" applyAlignment="1" applyProtection="1">
      <alignment/>
      <protection/>
    </xf>
    <xf numFmtId="0" fontId="34" fillId="0" borderId="0" xfId="0" applyFont="1" applyAlignment="1">
      <alignment vertical="top" wrapText="1"/>
    </xf>
    <xf numFmtId="0" fontId="21" fillId="0" borderId="0" xfId="0" applyFont="1" applyAlignment="1">
      <alignment horizontal="left" vertical="top" wrapText="1"/>
    </xf>
    <xf numFmtId="16" fontId="21" fillId="0" borderId="0" xfId="0" applyNumberFormat="1" applyFont="1" applyAlignment="1">
      <alignment/>
    </xf>
    <xf numFmtId="1" fontId="29" fillId="2" borderId="26" xfId="0" applyNumberFormat="1" applyFont="1" applyFill="1" applyBorder="1" applyAlignment="1" applyProtection="1">
      <alignment horizontal="center" wrapText="1"/>
      <protection locked="0"/>
    </xf>
    <xf numFmtId="1" fontId="21" fillId="2" borderId="42" xfId="0" applyNumberFormat="1" applyFont="1" applyFill="1" applyBorder="1" applyAlignment="1" applyProtection="1">
      <alignment horizontal="right" vertical="top" wrapText="1"/>
      <protection locked="0"/>
    </xf>
    <xf numFmtId="1" fontId="29" fillId="2" borderId="61" xfId="0" applyNumberFormat="1" applyFont="1" applyFill="1" applyBorder="1" applyAlignment="1" applyProtection="1">
      <alignment horizontal="center" wrapText="1"/>
      <protection locked="0"/>
    </xf>
    <xf numFmtId="1" fontId="11" fillId="8" borderId="0" xfId="0" applyNumberFormat="1" applyFont="1" applyFill="1" applyBorder="1" applyAlignment="1" applyProtection="1">
      <alignment horizontal="center" wrapText="1"/>
      <protection/>
    </xf>
    <xf numFmtId="1" fontId="21" fillId="2" borderId="62" xfId="0" applyNumberFormat="1" applyFont="1" applyFill="1" applyBorder="1" applyAlignment="1" applyProtection="1">
      <alignment horizontal="right" vertical="top" wrapText="1"/>
      <protection locked="0"/>
    </xf>
    <xf numFmtId="1" fontId="29" fillId="2" borderId="28" xfId="0" applyNumberFormat="1" applyFont="1" applyFill="1" applyBorder="1" applyAlignment="1" applyProtection="1">
      <alignment horizontal="center" wrapText="1"/>
      <protection locked="0"/>
    </xf>
    <xf numFmtId="1" fontId="21" fillId="2" borderId="62" xfId="0" applyNumberFormat="1" applyFont="1" applyFill="1" applyBorder="1" applyAlignment="1" applyProtection="1">
      <alignment horizontal="left" vertical="top" wrapText="1"/>
      <protection locked="0"/>
    </xf>
    <xf numFmtId="49" fontId="9" fillId="4" borderId="63" xfId="0" applyNumberFormat="1" applyFont="1" applyFill="1" applyBorder="1" applyAlignment="1" applyProtection="1">
      <alignment horizontal="left"/>
      <protection locked="0"/>
    </xf>
    <xf numFmtId="1" fontId="21" fillId="2" borderId="64" xfId="0" applyNumberFormat="1" applyFont="1" applyFill="1" applyBorder="1" applyAlignment="1" applyProtection="1">
      <alignment horizontal="right" vertical="top" wrapText="1"/>
      <protection locked="0"/>
    </xf>
    <xf numFmtId="1" fontId="29" fillId="2" borderId="65" xfId="0" applyNumberFormat="1" applyFont="1" applyFill="1" applyBorder="1" applyAlignment="1" applyProtection="1">
      <alignment horizontal="center" wrapText="1"/>
      <protection locked="0"/>
    </xf>
    <xf numFmtId="1" fontId="11" fillId="8" borderId="66" xfId="0" applyNumberFormat="1" applyFont="1" applyFill="1" applyBorder="1" applyAlignment="1" applyProtection="1">
      <alignment horizontal="center" wrapText="1"/>
      <protection/>
    </xf>
    <xf numFmtId="1" fontId="29" fillId="2" borderId="64" xfId="0" applyNumberFormat="1" applyFont="1" applyFill="1" applyBorder="1" applyAlignment="1" applyProtection="1">
      <alignment horizontal="right" wrapText="1"/>
      <protection locked="0"/>
    </xf>
    <xf numFmtId="1" fontId="21" fillId="2" borderId="67" xfId="0" applyNumberFormat="1" applyFont="1" applyFill="1" applyBorder="1" applyAlignment="1" applyProtection="1">
      <alignment horizontal="right" vertical="top" wrapText="1"/>
      <protection locked="0"/>
    </xf>
    <xf numFmtId="1" fontId="21" fillId="2" borderId="68" xfId="0" applyNumberFormat="1" applyFont="1" applyFill="1" applyBorder="1" applyAlignment="1" applyProtection="1">
      <alignment horizontal="left" vertical="top" wrapText="1"/>
      <protection locked="0"/>
    </xf>
    <xf numFmtId="1" fontId="29" fillId="2" borderId="43" xfId="0" applyNumberFormat="1" applyFont="1" applyFill="1" applyBorder="1" applyAlignment="1" applyProtection="1">
      <alignment horizontal="center" wrapText="1"/>
      <protection locked="0"/>
    </xf>
    <xf numFmtId="1" fontId="21" fillId="2" borderId="69" xfId="0" applyNumberFormat="1" applyFont="1" applyFill="1" applyBorder="1" applyAlignment="1" applyProtection="1">
      <alignment horizontal="left" vertical="top" wrapText="1"/>
      <protection locked="0"/>
    </xf>
    <xf numFmtId="1" fontId="29" fillId="2" borderId="69" xfId="0" applyNumberFormat="1" applyFont="1" applyFill="1" applyBorder="1" applyAlignment="1" applyProtection="1">
      <alignment horizontal="center" wrapText="1"/>
      <protection locked="0"/>
    </xf>
    <xf numFmtId="1" fontId="29" fillId="2" borderId="38" xfId="0" applyNumberFormat="1" applyFont="1" applyFill="1" applyBorder="1" applyAlignment="1" applyProtection="1">
      <alignment horizontal="center" wrapText="1"/>
      <protection locked="0"/>
    </xf>
    <xf numFmtId="1" fontId="11" fillId="8" borderId="10" xfId="0" applyNumberFormat="1" applyFont="1" applyFill="1" applyBorder="1" applyAlignment="1" applyProtection="1">
      <alignment horizontal="center" wrapText="1"/>
      <protection/>
    </xf>
    <xf numFmtId="1" fontId="29" fillId="2" borderId="37" xfId="0" applyNumberFormat="1" applyFont="1" applyFill="1" applyBorder="1" applyAlignment="1" applyProtection="1">
      <alignment horizontal="center" wrapText="1"/>
      <protection locked="0"/>
    </xf>
    <xf numFmtId="0" fontId="21" fillId="7" borderId="4" xfId="0" applyFont="1" applyFill="1" applyBorder="1" applyAlignment="1" applyProtection="1">
      <alignment/>
      <protection/>
    </xf>
    <xf numFmtId="1" fontId="21" fillId="2" borderId="42" xfId="0" applyNumberFormat="1" applyFont="1" applyFill="1" applyBorder="1" applyAlignment="1" applyProtection="1">
      <alignment horizontal="left" vertical="top" wrapText="1"/>
      <protection locked="0"/>
    </xf>
    <xf numFmtId="1" fontId="21" fillId="2" borderId="43" xfId="0" applyNumberFormat="1" applyFont="1" applyFill="1" applyBorder="1" applyAlignment="1" applyProtection="1">
      <alignment vertical="top" wrapText="1"/>
      <protection locked="0"/>
    </xf>
    <xf numFmtId="1" fontId="21" fillId="2" borderId="67" xfId="0" applyNumberFormat="1" applyFont="1" applyFill="1" applyBorder="1" applyAlignment="1" applyProtection="1">
      <alignment vertical="top" wrapText="1"/>
      <protection locked="0"/>
    </xf>
    <xf numFmtId="1" fontId="21" fillId="2" borderId="70" xfId="0" applyNumberFormat="1" applyFont="1" applyFill="1" applyBorder="1" applyAlignment="1" applyProtection="1">
      <alignment horizontal="left" vertical="top" wrapText="1"/>
      <protection locked="0"/>
    </xf>
    <xf numFmtId="1" fontId="21" fillId="2" borderId="29" xfId="0" applyNumberFormat="1" applyFont="1" applyFill="1" applyBorder="1" applyAlignment="1" applyProtection="1">
      <alignment horizontal="left" vertical="top" wrapText="1"/>
      <protection locked="0"/>
    </xf>
    <xf numFmtId="1" fontId="21" fillId="2" borderId="70" xfId="0" applyNumberFormat="1" applyFont="1" applyFill="1" applyBorder="1" applyAlignment="1" applyProtection="1">
      <alignment horizontal="right" vertical="top" wrapText="1"/>
      <protection locked="0"/>
    </xf>
    <xf numFmtId="1" fontId="21" fillId="2" borderId="71" xfId="0" applyNumberFormat="1" applyFont="1" applyFill="1" applyBorder="1" applyAlignment="1" applyProtection="1">
      <alignment vertical="top" wrapText="1"/>
      <protection locked="0"/>
    </xf>
    <xf numFmtId="1" fontId="21" fillId="2" borderId="71" xfId="0" applyNumberFormat="1" applyFont="1" applyFill="1" applyBorder="1" applyAlignment="1" applyProtection="1">
      <alignment horizontal="left" vertical="top" wrapText="1"/>
      <protection locked="0"/>
    </xf>
    <xf numFmtId="1" fontId="29" fillId="2" borderId="71" xfId="0" applyNumberFormat="1" applyFont="1" applyFill="1" applyBorder="1" applyAlignment="1" applyProtection="1">
      <alignment horizontal="center" wrapText="1"/>
      <protection locked="0"/>
    </xf>
    <xf numFmtId="1" fontId="21" fillId="2" borderId="67" xfId="0" applyNumberFormat="1" applyFont="1" applyFill="1" applyBorder="1" applyAlignment="1" applyProtection="1">
      <alignment horizontal="left" vertical="top" wrapText="1"/>
      <protection locked="0"/>
    </xf>
    <xf numFmtId="1" fontId="21" fillId="2" borderId="72" xfId="0" applyNumberFormat="1" applyFont="1" applyFill="1" applyBorder="1" applyAlignment="1" applyProtection="1">
      <alignment horizontal="right" vertical="top" wrapText="1"/>
      <protection locked="0"/>
    </xf>
    <xf numFmtId="1" fontId="21" fillId="2" borderId="64" xfId="0" applyNumberFormat="1" applyFont="1" applyFill="1" applyBorder="1" applyAlignment="1" applyProtection="1">
      <alignment vertical="top" wrapText="1"/>
      <protection locked="0"/>
    </xf>
    <xf numFmtId="1" fontId="21" fillId="2" borderId="73" xfId="0" applyNumberFormat="1" applyFont="1" applyFill="1" applyBorder="1" applyAlignment="1" applyProtection="1">
      <alignment horizontal="left" vertical="top" wrapText="1"/>
      <protection locked="0"/>
    </xf>
    <xf numFmtId="0" fontId="21" fillId="7" borderId="0" xfId="0" applyFont="1" applyFill="1" applyBorder="1" applyAlignment="1" applyProtection="1">
      <alignment/>
      <protection/>
    </xf>
    <xf numFmtId="1" fontId="21" fillId="2" borderId="68" xfId="0" applyNumberFormat="1" applyFont="1" applyFill="1" applyBorder="1" applyAlignment="1" applyProtection="1">
      <alignment horizontal="right" vertical="top" wrapText="1"/>
      <protection locked="0"/>
    </xf>
    <xf numFmtId="1" fontId="21" fillId="2" borderId="68" xfId="0" applyNumberFormat="1" applyFont="1" applyFill="1" applyBorder="1" applyAlignment="1" applyProtection="1">
      <alignment vertical="top" wrapText="1"/>
      <protection locked="0"/>
    </xf>
    <xf numFmtId="1" fontId="21" fillId="2" borderId="36" xfId="0" applyNumberFormat="1" applyFont="1" applyFill="1" applyBorder="1" applyAlignment="1" applyProtection="1">
      <alignment horizontal="right" vertical="top" wrapText="1"/>
      <protection locked="0"/>
    </xf>
    <xf numFmtId="1" fontId="21" fillId="2" borderId="64" xfId="0" applyNumberFormat="1" applyFont="1" applyFill="1" applyBorder="1" applyAlignment="1" applyProtection="1">
      <alignment horizontal="left" vertical="top" wrapText="1"/>
      <protection locked="0"/>
    </xf>
    <xf numFmtId="1" fontId="21" fillId="2" borderId="39" xfId="0" applyNumberFormat="1" applyFont="1" applyFill="1" applyBorder="1" applyAlignment="1" applyProtection="1">
      <alignment vertical="top" wrapText="1"/>
      <protection locked="0"/>
    </xf>
    <xf numFmtId="1" fontId="29" fillId="2" borderId="52" xfId="0" applyNumberFormat="1" applyFont="1" applyFill="1" applyBorder="1" applyAlignment="1" applyProtection="1">
      <alignment horizontal="center" wrapText="1"/>
      <protection locked="0"/>
    </xf>
    <xf numFmtId="1" fontId="11" fillId="8" borderId="74" xfId="0" applyNumberFormat="1" applyFont="1" applyFill="1" applyBorder="1" applyAlignment="1" applyProtection="1">
      <alignment horizontal="center" wrapText="1"/>
      <protection/>
    </xf>
    <xf numFmtId="0" fontId="21" fillId="7" borderId="0" xfId="0" applyFont="1" applyFill="1" applyAlignment="1" applyProtection="1">
      <alignment/>
      <protection/>
    </xf>
    <xf numFmtId="1" fontId="21" fillId="2" borderId="75" xfId="0" applyNumberFormat="1" applyFont="1" applyFill="1" applyBorder="1" applyAlignment="1" applyProtection="1">
      <alignment horizontal="left" vertical="top" wrapText="1"/>
      <protection locked="0"/>
    </xf>
    <xf numFmtId="1" fontId="29" fillId="2" borderId="9" xfId="0" applyNumberFormat="1" applyFont="1" applyFill="1" applyBorder="1" applyAlignment="1" applyProtection="1">
      <alignment horizontal="center" wrapText="1"/>
      <protection locked="0"/>
    </xf>
    <xf numFmtId="1" fontId="21" fillId="2" borderId="76" xfId="0" applyNumberFormat="1" applyFont="1" applyFill="1" applyBorder="1" applyAlignment="1" applyProtection="1">
      <alignment horizontal="right" vertical="top" wrapText="1"/>
      <protection locked="0"/>
    </xf>
    <xf numFmtId="1" fontId="21" fillId="2" borderId="9" xfId="0" applyNumberFormat="1" applyFont="1" applyFill="1" applyBorder="1" applyAlignment="1" applyProtection="1">
      <alignment horizontal="center" vertical="top" wrapText="1"/>
      <protection locked="0"/>
    </xf>
    <xf numFmtId="1" fontId="11" fillId="8" borderId="9" xfId="0" applyNumberFormat="1" applyFont="1" applyFill="1" applyBorder="1" applyAlignment="1" applyProtection="1">
      <alignment horizontal="center" wrapText="1"/>
      <protection/>
    </xf>
    <xf numFmtId="0" fontId="21" fillId="7" borderId="77" xfId="0" applyFont="1" applyFill="1" applyBorder="1" applyAlignment="1" applyProtection="1">
      <alignment/>
      <protection/>
    </xf>
    <xf numFmtId="1" fontId="21" fillId="2" borderId="39" xfId="0" applyNumberFormat="1" applyFont="1" applyFill="1" applyBorder="1" applyAlignment="1" applyProtection="1">
      <alignment horizontal="center" vertical="top" wrapText="1"/>
      <protection locked="0"/>
    </xf>
    <xf numFmtId="1" fontId="21" fillId="2" borderId="78" xfId="0" applyNumberFormat="1" applyFont="1" applyFill="1" applyBorder="1" applyAlignment="1" applyProtection="1">
      <alignment horizontal="left" vertical="top" wrapText="1"/>
      <protection locked="0"/>
    </xf>
    <xf numFmtId="1" fontId="21" fillId="2" borderId="67" xfId="0" applyNumberFormat="1" applyFont="1" applyFill="1" applyBorder="1" applyAlignment="1" applyProtection="1">
      <alignment horizontal="center" vertical="top" wrapText="1"/>
      <protection locked="0"/>
    </xf>
    <xf numFmtId="1" fontId="29" fillId="2" borderId="73" xfId="0" applyNumberFormat="1" applyFont="1" applyFill="1" applyBorder="1" applyAlignment="1" applyProtection="1">
      <alignment horizontal="right" wrapText="1"/>
      <protection locked="0"/>
    </xf>
    <xf numFmtId="1" fontId="29" fillId="2" borderId="39" xfId="0" applyNumberFormat="1" applyFont="1" applyFill="1" applyBorder="1" applyAlignment="1" applyProtection="1">
      <alignment horizontal="center" wrapText="1"/>
      <protection locked="0"/>
    </xf>
    <xf numFmtId="1" fontId="11" fillId="8" borderId="79" xfId="0" applyNumberFormat="1" applyFont="1" applyFill="1" applyBorder="1" applyAlignment="1" applyProtection="1">
      <alignment horizontal="center" wrapText="1"/>
      <protection/>
    </xf>
    <xf numFmtId="1" fontId="29" fillId="2" borderId="80" xfId="0" applyNumberFormat="1" applyFont="1" applyFill="1" applyBorder="1" applyAlignment="1" applyProtection="1">
      <alignment horizontal="center" wrapText="1"/>
      <protection locked="0"/>
    </xf>
    <xf numFmtId="1" fontId="11" fillId="8" borderId="81" xfId="0" applyNumberFormat="1" applyFont="1" applyFill="1" applyBorder="1" applyAlignment="1" applyProtection="1">
      <alignment horizontal="center" wrapText="1"/>
      <protection/>
    </xf>
    <xf numFmtId="1" fontId="29" fillId="2" borderId="82" xfId="0" applyNumberFormat="1" applyFont="1" applyFill="1" applyBorder="1" applyAlignment="1" applyProtection="1">
      <alignment horizontal="center" wrapText="1"/>
      <protection locked="0"/>
    </xf>
    <xf numFmtId="1" fontId="21" fillId="2" borderId="83" xfId="0" applyNumberFormat="1" applyFont="1" applyFill="1" applyBorder="1" applyAlignment="1" applyProtection="1">
      <alignment horizontal="left" vertical="top" wrapText="1"/>
      <protection locked="0"/>
    </xf>
    <xf numFmtId="1" fontId="29" fillId="2" borderId="32" xfId="0" applyNumberFormat="1" applyFont="1" applyFill="1" applyBorder="1" applyAlignment="1" applyProtection="1">
      <alignment horizontal="center" wrapText="1"/>
      <protection locked="0"/>
    </xf>
    <xf numFmtId="1" fontId="29" fillId="2" borderId="44" xfId="0" applyNumberFormat="1" applyFont="1" applyFill="1" applyBorder="1" applyAlignment="1" applyProtection="1">
      <alignment horizontal="center" wrapText="1"/>
      <protection locked="0"/>
    </xf>
    <xf numFmtId="1" fontId="11" fillId="8" borderId="19" xfId="0" applyNumberFormat="1" applyFont="1" applyFill="1" applyBorder="1" applyAlignment="1" applyProtection="1">
      <alignment horizontal="center" wrapText="1"/>
      <protection/>
    </xf>
    <xf numFmtId="1" fontId="21" fillId="2" borderId="84" xfId="0" applyNumberFormat="1" applyFont="1" applyFill="1" applyBorder="1" applyAlignment="1" applyProtection="1">
      <alignment horizontal="left" vertical="top" wrapText="1"/>
      <protection locked="0"/>
    </xf>
    <xf numFmtId="1" fontId="21" fillId="2" borderId="84" xfId="0" applyNumberFormat="1" applyFont="1" applyFill="1" applyBorder="1" applyAlignment="1" applyProtection="1">
      <alignment horizontal="right" vertical="top" wrapText="1"/>
      <protection locked="0"/>
    </xf>
    <xf numFmtId="1" fontId="21" fillId="2" borderId="69" xfId="0" applyNumberFormat="1" applyFont="1" applyFill="1" applyBorder="1" applyAlignment="1" applyProtection="1">
      <alignment vertical="top" wrapText="1"/>
      <protection locked="0"/>
    </xf>
    <xf numFmtId="1" fontId="29" fillId="2" borderId="73" xfId="0" applyNumberFormat="1" applyFont="1" applyFill="1" applyBorder="1" applyAlignment="1" applyProtection="1">
      <alignment horizontal="center" wrapText="1"/>
      <protection locked="0"/>
    </xf>
    <xf numFmtId="1" fontId="29" fillId="2" borderId="30" xfId="0" applyNumberFormat="1" applyFont="1" applyFill="1" applyBorder="1" applyAlignment="1" applyProtection="1">
      <alignment horizontal="center" wrapText="1"/>
      <protection locked="0"/>
    </xf>
    <xf numFmtId="1" fontId="11" fillId="8" borderId="85" xfId="0" applyNumberFormat="1" applyFont="1" applyFill="1" applyBorder="1" applyAlignment="1" applyProtection="1">
      <alignment horizontal="center" wrapText="1"/>
      <protection/>
    </xf>
    <xf numFmtId="1" fontId="11" fillId="11" borderId="86" xfId="0" applyNumberFormat="1" applyFont="1" applyFill="1" applyBorder="1" applyAlignment="1" applyProtection="1">
      <alignment horizontal="center" wrapText="1"/>
      <protection/>
    </xf>
    <xf numFmtId="1" fontId="29" fillId="2" borderId="34" xfId="0" applyNumberFormat="1" applyFont="1" applyFill="1" applyBorder="1" applyAlignment="1" applyProtection="1">
      <alignment horizontal="center" wrapText="1"/>
      <protection locked="0"/>
    </xf>
    <xf numFmtId="1" fontId="29" fillId="2" borderId="67" xfId="0" applyNumberFormat="1" applyFont="1" applyFill="1" applyBorder="1" applyAlignment="1" applyProtection="1">
      <alignment horizontal="center" wrapText="1"/>
      <protection locked="0"/>
    </xf>
    <xf numFmtId="1" fontId="29" fillId="2" borderId="68" xfId="0" applyNumberFormat="1" applyFont="1" applyFill="1" applyBorder="1" applyAlignment="1" applyProtection="1">
      <alignment horizontal="center" wrapText="1"/>
      <protection locked="0"/>
    </xf>
    <xf numFmtId="1" fontId="29" fillId="2" borderId="68" xfId="0" applyNumberFormat="1" applyFont="1" applyFill="1" applyBorder="1" applyAlignment="1" applyProtection="1">
      <alignment horizontal="right" wrapText="1"/>
      <protection locked="0"/>
    </xf>
    <xf numFmtId="1" fontId="11" fillId="11" borderId="85" xfId="0" applyNumberFormat="1" applyFont="1" applyFill="1" applyBorder="1" applyAlignment="1" applyProtection="1">
      <alignment horizontal="center" wrapText="1"/>
      <protection/>
    </xf>
    <xf numFmtId="1" fontId="29" fillId="2" borderId="87" xfId="0" applyNumberFormat="1" applyFont="1" applyFill="1" applyBorder="1" applyAlignment="1" applyProtection="1">
      <alignment horizontal="center" wrapText="1"/>
      <protection locked="0"/>
    </xf>
    <xf numFmtId="1" fontId="21" fillId="2" borderId="88" xfId="0" applyNumberFormat="1" applyFont="1" applyFill="1" applyBorder="1" applyAlignment="1" applyProtection="1">
      <alignment horizontal="left" vertical="top" wrapText="1"/>
      <protection locked="0"/>
    </xf>
    <xf numFmtId="1" fontId="21" fillId="2" borderId="89" xfId="0" applyNumberFormat="1" applyFont="1" applyFill="1" applyBorder="1" applyAlignment="1" applyProtection="1">
      <alignment horizontal="left" vertical="top" wrapText="1"/>
      <protection locked="0"/>
    </xf>
    <xf numFmtId="1" fontId="21" fillId="2" borderId="89" xfId="0" applyNumberFormat="1" applyFont="1" applyFill="1" applyBorder="1" applyAlignment="1" applyProtection="1">
      <alignment horizontal="right" vertical="top" wrapText="1"/>
      <protection locked="0"/>
    </xf>
    <xf numFmtId="1" fontId="21" fillId="2" borderId="89" xfId="0" applyNumberFormat="1" applyFont="1" applyFill="1" applyBorder="1" applyAlignment="1" applyProtection="1">
      <alignment vertical="top" wrapText="1"/>
      <protection locked="0"/>
    </xf>
    <xf numFmtId="1" fontId="21" fillId="2" borderId="90" xfId="0" applyNumberFormat="1" applyFont="1" applyFill="1" applyBorder="1" applyAlignment="1" applyProtection="1">
      <alignment vertical="top" wrapText="1"/>
      <protection locked="0"/>
    </xf>
    <xf numFmtId="0" fontId="0" fillId="0" borderId="0" xfId="0" applyFont="1" applyAlignment="1">
      <alignment horizontal="left"/>
    </xf>
    <xf numFmtId="0" fontId="0" fillId="0" borderId="0" xfId="0" applyFont="1" applyAlignment="1">
      <alignment/>
    </xf>
    <xf numFmtId="0" fontId="0" fillId="0" borderId="0" xfId="0" applyFont="1" applyAlignment="1">
      <alignment/>
    </xf>
    <xf numFmtId="0" fontId="22" fillId="4" borderId="40" xfId="0" applyNumberFormat="1" applyFont="1" applyFill="1" applyBorder="1" applyAlignment="1" applyProtection="1">
      <alignment horizontal="center" vertical="center"/>
      <protection locked="0"/>
    </xf>
    <xf numFmtId="0" fontId="22" fillId="4" borderId="40" xfId="0" applyNumberFormat="1" applyFont="1" applyFill="1" applyBorder="1" applyAlignment="1" applyProtection="1">
      <alignment horizontal="center" vertical="center" wrapText="1"/>
      <protection locked="0"/>
    </xf>
    <xf numFmtId="0" fontId="22" fillId="4" borderId="91" xfId="0" applyNumberFormat="1" applyFont="1" applyFill="1" applyBorder="1" applyAlignment="1" applyProtection="1">
      <alignment horizontal="center" vertical="center"/>
      <protection locked="0"/>
    </xf>
    <xf numFmtId="0" fontId="22" fillId="4" borderId="9" xfId="0" applyNumberFormat="1" applyFont="1" applyFill="1" applyBorder="1" applyAlignment="1" applyProtection="1">
      <alignment horizontal="center" vertical="center" wrapText="1"/>
      <protection locked="0"/>
    </xf>
    <xf numFmtId="0" fontId="22" fillId="4" borderId="9" xfId="0" applyNumberFormat="1" applyFont="1" applyFill="1" applyBorder="1" applyAlignment="1" applyProtection="1">
      <alignment horizontal="center" vertical="center"/>
      <protection locked="0"/>
    </xf>
    <xf numFmtId="49" fontId="22" fillId="2" borderId="40" xfId="0" applyNumberFormat="1" applyFont="1" applyFill="1" applyBorder="1" applyAlignment="1" applyProtection="1">
      <alignment horizontal="center" vertical="center" wrapText="1"/>
      <protection locked="0"/>
    </xf>
    <xf numFmtId="0" fontId="22" fillId="4" borderId="91" xfId="0" applyNumberFormat="1" applyFont="1" applyFill="1" applyBorder="1" applyAlignment="1" applyProtection="1">
      <alignment horizontal="center" vertical="center" wrapText="1"/>
      <protection locked="0"/>
    </xf>
    <xf numFmtId="1" fontId="21" fillId="2" borderId="26" xfId="0" applyNumberFormat="1" applyFont="1" applyFill="1" applyBorder="1" applyAlignment="1" applyProtection="1" quotePrefix="1">
      <alignment horizontal="left" vertical="top" wrapText="1"/>
      <protection locked="0"/>
    </xf>
    <xf numFmtId="1" fontId="21" fillId="2" borderId="39" xfId="0" applyNumberFormat="1" applyFont="1" applyFill="1" applyBorder="1" applyAlignment="1" applyProtection="1" quotePrefix="1">
      <alignment horizontal="left" vertical="top" wrapText="1"/>
      <protection locked="0"/>
    </xf>
    <xf numFmtId="1" fontId="21" fillId="2" borderId="27" xfId="0" applyNumberFormat="1" applyFont="1" applyFill="1" applyBorder="1" applyAlignment="1" applyProtection="1" quotePrefix="1">
      <alignment horizontal="left" vertical="top" wrapText="1"/>
      <protection locked="0"/>
    </xf>
    <xf numFmtId="1" fontId="21" fillId="2" borderId="6" xfId="0" applyNumberFormat="1" applyFont="1" applyFill="1" applyBorder="1" applyAlignment="1" applyProtection="1" quotePrefix="1">
      <alignment horizontal="left" vertical="top" wrapText="1"/>
      <protection locked="0"/>
    </xf>
    <xf numFmtId="1" fontId="36" fillId="2" borderId="9" xfId="0" applyNumberFormat="1" applyFont="1" applyFill="1" applyBorder="1" applyAlignment="1" applyProtection="1">
      <alignment horizontal="right" vertical="top" wrapText="1"/>
      <protection locked="0"/>
    </xf>
    <xf numFmtId="1" fontId="11" fillId="8" borderId="67" xfId="0" applyNumberFormat="1" applyFont="1" applyFill="1" applyBorder="1" applyAlignment="1" applyProtection="1">
      <alignment horizontal="center" wrapText="1"/>
      <protection/>
    </xf>
    <xf numFmtId="1" fontId="21" fillId="2" borderId="9" xfId="0" applyNumberFormat="1" applyFont="1" applyFill="1" applyBorder="1" applyAlignment="1" applyProtection="1" quotePrefix="1">
      <alignment horizontal="left" vertical="top" wrapText="1"/>
      <protection locked="0"/>
    </xf>
    <xf numFmtId="1" fontId="11" fillId="8" borderId="73" xfId="0" applyNumberFormat="1" applyFont="1" applyFill="1" applyBorder="1" applyAlignment="1" applyProtection="1">
      <alignment horizontal="center" wrapText="1"/>
      <protection/>
    </xf>
    <xf numFmtId="1" fontId="11" fillId="11" borderId="9" xfId="0" applyNumberFormat="1" applyFont="1" applyFill="1" applyBorder="1" applyAlignment="1" applyProtection="1">
      <alignment horizontal="center" wrapText="1"/>
      <protection/>
    </xf>
    <xf numFmtId="1" fontId="11" fillId="11" borderId="67" xfId="0" applyNumberFormat="1" applyFont="1" applyFill="1" applyBorder="1" applyAlignment="1" applyProtection="1">
      <alignment horizontal="center" wrapText="1"/>
      <protection/>
    </xf>
    <xf numFmtId="1" fontId="29" fillId="2" borderId="67" xfId="0" applyNumberFormat="1" applyFont="1" applyFill="1" applyBorder="1" applyAlignment="1" applyProtection="1">
      <alignment horizontal="right" wrapText="1"/>
      <protection locked="0"/>
    </xf>
    <xf numFmtId="1" fontId="34" fillId="2" borderId="4" xfId="0" applyNumberFormat="1" applyFont="1" applyFill="1" applyBorder="1" applyAlignment="1" applyProtection="1">
      <alignment horizontal="left" vertical="top" wrapText="1"/>
      <protection locked="0"/>
    </xf>
    <xf numFmtId="1" fontId="11" fillId="8" borderId="39" xfId="0" applyNumberFormat="1" applyFont="1" applyFill="1" applyBorder="1" applyAlignment="1" applyProtection="1">
      <alignment horizontal="center" wrapText="1"/>
      <protection/>
    </xf>
    <xf numFmtId="0" fontId="22" fillId="4" borderId="92" xfId="0" applyNumberFormat="1" applyFont="1" applyFill="1" applyBorder="1" applyAlignment="1" applyProtection="1">
      <alignment horizontal="center" vertical="center"/>
      <protection locked="0"/>
    </xf>
    <xf numFmtId="1" fontId="21" fillId="2" borderId="93" xfId="0" applyNumberFormat="1" applyFont="1" applyFill="1" applyBorder="1" applyAlignment="1" applyProtection="1">
      <alignment horizontal="left" vertical="top" wrapText="1"/>
      <protection locked="0"/>
    </xf>
    <xf numFmtId="1" fontId="21" fillId="2" borderId="93" xfId="0" applyNumberFormat="1" applyFont="1" applyFill="1" applyBorder="1" applyAlignment="1" applyProtection="1">
      <alignment horizontal="right" vertical="top" wrapText="1"/>
      <protection locked="0"/>
    </xf>
    <xf numFmtId="1" fontId="21" fillId="2" borderId="93" xfId="0" applyNumberFormat="1" applyFont="1" applyFill="1" applyBorder="1" applyAlignment="1" applyProtection="1">
      <alignment vertical="top" wrapText="1"/>
      <protection locked="0"/>
    </xf>
    <xf numFmtId="1" fontId="29" fillId="2" borderId="93" xfId="0" applyNumberFormat="1" applyFont="1" applyFill="1" applyBorder="1" applyAlignment="1" applyProtection="1">
      <alignment horizontal="center" wrapText="1"/>
      <protection locked="0"/>
    </xf>
    <xf numFmtId="1" fontId="11" fillId="8" borderId="93" xfId="0" applyNumberFormat="1" applyFont="1" applyFill="1" applyBorder="1" applyAlignment="1" applyProtection="1">
      <alignment horizontal="center" wrapText="1"/>
      <protection/>
    </xf>
    <xf numFmtId="1" fontId="29" fillId="2" borderId="93" xfId="0" applyNumberFormat="1" applyFont="1" applyFill="1" applyBorder="1" applyAlignment="1" applyProtection="1">
      <alignment horizontal="right" wrapText="1"/>
      <protection locked="0"/>
    </xf>
    <xf numFmtId="1" fontId="21" fillId="2" borderId="93" xfId="0" applyNumberFormat="1" applyFont="1" applyFill="1" applyBorder="1" applyAlignment="1" applyProtection="1" quotePrefix="1">
      <alignment horizontal="left" vertical="top" wrapText="1"/>
      <protection locked="0"/>
    </xf>
    <xf numFmtId="1" fontId="11" fillId="2" borderId="93" xfId="0" applyNumberFormat="1" applyFont="1" applyFill="1" applyBorder="1" applyAlignment="1" applyProtection="1">
      <alignment horizontal="center" vertical="top" wrapText="1"/>
      <protection locked="0"/>
    </xf>
    <xf numFmtId="0" fontId="22" fillId="4" borderId="92" xfId="0" applyNumberFormat="1" applyFont="1" applyFill="1" applyBorder="1" applyAlignment="1" applyProtection="1">
      <alignment horizontal="center" vertical="center" wrapText="1"/>
      <protection locked="0"/>
    </xf>
    <xf numFmtId="1" fontId="21" fillId="2" borderId="43" xfId="0" applyNumberFormat="1" applyFont="1" applyFill="1" applyBorder="1" applyAlignment="1" applyProtection="1" quotePrefix="1">
      <alignment horizontal="left" vertical="top" wrapText="1"/>
      <protection locked="0"/>
    </xf>
    <xf numFmtId="1" fontId="21" fillId="2" borderId="44" xfId="0" applyNumberFormat="1" applyFont="1" applyFill="1" applyBorder="1" applyAlignment="1" applyProtection="1" quotePrefix="1">
      <alignment horizontal="left" vertical="top" wrapText="1"/>
      <protection locked="0"/>
    </xf>
    <xf numFmtId="1" fontId="21" fillId="2" borderId="94" xfId="0" applyNumberFormat="1" applyFont="1" applyFill="1" applyBorder="1" applyAlignment="1" applyProtection="1" quotePrefix="1">
      <alignment horizontal="left" vertical="top" wrapText="1"/>
      <protection locked="0"/>
    </xf>
    <xf numFmtId="1" fontId="21" fillId="2" borderId="38" xfId="0" applyNumberFormat="1" applyFont="1" applyFill="1" applyBorder="1" applyAlignment="1" applyProtection="1" quotePrefix="1">
      <alignment horizontal="left" vertical="top" wrapText="1"/>
      <protection locked="0"/>
    </xf>
    <xf numFmtId="1" fontId="21" fillId="2" borderId="73" xfId="0" applyNumberFormat="1" applyFont="1" applyFill="1" applyBorder="1" applyAlignment="1" applyProtection="1" quotePrefix="1">
      <alignment horizontal="left" vertical="top" wrapText="1"/>
      <protection locked="0"/>
    </xf>
    <xf numFmtId="1" fontId="11" fillId="12" borderId="9" xfId="0" applyNumberFormat="1" applyFont="1" applyFill="1" applyBorder="1" applyAlignment="1" applyProtection="1">
      <alignment horizontal="center" wrapText="1"/>
      <protection/>
    </xf>
    <xf numFmtId="1" fontId="11" fillId="12" borderId="67" xfId="0" applyNumberFormat="1" applyFont="1" applyFill="1" applyBorder="1" applyAlignment="1" applyProtection="1">
      <alignment horizontal="center" wrapText="1"/>
      <protection/>
    </xf>
    <xf numFmtId="1" fontId="21" fillId="2" borderId="67" xfId="0" applyNumberFormat="1" applyFont="1" applyFill="1" applyBorder="1" applyAlignment="1" applyProtection="1" quotePrefix="1">
      <alignment horizontal="left" vertical="top" wrapText="1"/>
      <protection locked="0"/>
    </xf>
    <xf numFmtId="1" fontId="11" fillId="13" borderId="67" xfId="0" applyNumberFormat="1" applyFont="1" applyFill="1" applyBorder="1" applyAlignment="1" applyProtection="1">
      <alignment horizontal="center" wrapText="1"/>
      <protection/>
    </xf>
    <xf numFmtId="1" fontId="11" fillId="13" borderId="9" xfId="0" applyNumberFormat="1" applyFont="1" applyFill="1" applyBorder="1" applyAlignment="1" applyProtection="1">
      <alignment horizontal="center" wrapText="1"/>
      <protection/>
    </xf>
    <xf numFmtId="1" fontId="21" fillId="2" borderId="83" xfId="0" applyNumberFormat="1" applyFont="1" applyFill="1" applyBorder="1" applyAlignment="1" applyProtection="1" quotePrefix="1">
      <alignment horizontal="left" vertical="top" wrapText="1"/>
      <protection locked="0"/>
    </xf>
    <xf numFmtId="1" fontId="21" fillId="2" borderId="36" xfId="0" applyNumberFormat="1" applyFont="1" applyFill="1" applyBorder="1" applyAlignment="1" applyProtection="1">
      <alignment horizontal="left" vertical="top" wrapText="1"/>
      <protection locked="0"/>
    </xf>
    <xf numFmtId="1" fontId="11" fillId="8" borderId="34" xfId="0" applyNumberFormat="1" applyFont="1" applyFill="1" applyBorder="1" applyAlignment="1" applyProtection="1">
      <alignment horizontal="center" wrapText="1"/>
      <protection/>
    </xf>
    <xf numFmtId="1" fontId="11" fillId="8" borderId="95" xfId="0" applyNumberFormat="1" applyFont="1" applyFill="1" applyBorder="1" applyAlignment="1" applyProtection="1">
      <alignment horizontal="center" wrapText="1"/>
      <protection/>
    </xf>
    <xf numFmtId="1" fontId="11" fillId="8" borderId="96" xfId="0" applyNumberFormat="1" applyFont="1" applyFill="1" applyBorder="1" applyAlignment="1" applyProtection="1">
      <alignment horizontal="center" wrapText="1"/>
      <protection/>
    </xf>
    <xf numFmtId="1" fontId="9" fillId="4" borderId="97" xfId="0" applyNumberFormat="1" applyFont="1" applyFill="1" applyBorder="1" applyAlignment="1" applyProtection="1">
      <alignment horizontal="right"/>
      <protection locked="0"/>
    </xf>
    <xf numFmtId="1" fontId="9" fillId="4" borderId="98" xfId="0" applyNumberFormat="1" applyFont="1" applyFill="1" applyBorder="1" applyAlignment="1" applyProtection="1">
      <alignment horizontal="right"/>
      <protection locked="0"/>
    </xf>
    <xf numFmtId="1" fontId="29" fillId="14" borderId="93" xfId="0" applyNumberFormat="1" applyFont="1" applyFill="1" applyBorder="1" applyAlignment="1" applyProtection="1">
      <alignment horizontal="center" wrapText="1"/>
      <protection locked="0"/>
    </xf>
    <xf numFmtId="1" fontId="29" fillId="15" borderId="93" xfId="0" applyNumberFormat="1" applyFont="1" applyFill="1" applyBorder="1" applyAlignment="1" applyProtection="1">
      <alignment horizontal="center" wrapText="1"/>
      <protection locked="0"/>
    </xf>
    <xf numFmtId="1" fontId="29" fillId="16" borderId="93" xfId="0" applyNumberFormat="1" applyFont="1" applyFill="1" applyBorder="1" applyAlignment="1" applyProtection="1">
      <alignment horizontal="center" wrapText="1"/>
      <protection locked="0"/>
    </xf>
    <xf numFmtId="1" fontId="29" fillId="16" borderId="39" xfId="0" applyNumberFormat="1" applyFont="1" applyFill="1" applyBorder="1" applyAlignment="1" applyProtection="1">
      <alignment horizontal="center" wrapText="1"/>
      <protection locked="0"/>
    </xf>
    <xf numFmtId="1" fontId="29" fillId="17" borderId="39" xfId="0" applyNumberFormat="1" applyFont="1" applyFill="1" applyBorder="1" applyAlignment="1" applyProtection="1">
      <alignment horizontal="center" wrapText="1"/>
      <protection locked="0"/>
    </xf>
    <xf numFmtId="1" fontId="29" fillId="14" borderId="9" xfId="0" applyNumberFormat="1" applyFont="1" applyFill="1" applyBorder="1" applyAlignment="1" applyProtection="1">
      <alignment horizontal="center" wrapText="1"/>
      <protection locked="0"/>
    </xf>
    <xf numFmtId="1" fontId="29" fillId="17" borderId="9" xfId="0" applyNumberFormat="1" applyFont="1" applyFill="1" applyBorder="1" applyAlignment="1" applyProtection="1">
      <alignment horizontal="center" wrapText="1"/>
      <protection locked="0"/>
    </xf>
    <xf numFmtId="1" fontId="29" fillId="16" borderId="9" xfId="0" applyNumberFormat="1" applyFont="1" applyFill="1" applyBorder="1" applyAlignment="1" applyProtection="1">
      <alignment horizontal="center" wrapText="1"/>
      <protection locked="0"/>
    </xf>
    <xf numFmtId="1" fontId="29" fillId="15" borderId="9" xfId="0" applyNumberFormat="1" applyFont="1" applyFill="1" applyBorder="1" applyAlignment="1" applyProtection="1">
      <alignment horizontal="center" wrapText="1"/>
      <protection locked="0"/>
    </xf>
    <xf numFmtId="1" fontId="29" fillId="14" borderId="67" xfId="0" applyNumberFormat="1" applyFont="1" applyFill="1" applyBorder="1" applyAlignment="1" applyProtection="1">
      <alignment horizontal="center" wrapText="1"/>
      <protection locked="0"/>
    </xf>
    <xf numFmtId="1" fontId="29" fillId="16" borderId="67" xfId="0" applyNumberFormat="1" applyFont="1" applyFill="1" applyBorder="1" applyAlignment="1" applyProtection="1">
      <alignment horizontal="center" wrapText="1"/>
      <protection locked="0"/>
    </xf>
    <xf numFmtId="1" fontId="29" fillId="16" borderId="73" xfId="0" applyNumberFormat="1" applyFont="1" applyFill="1" applyBorder="1" applyAlignment="1" applyProtection="1">
      <alignment horizontal="center" wrapText="1"/>
      <protection locked="0"/>
    </xf>
    <xf numFmtId="1" fontId="29" fillId="17" borderId="73" xfId="0" applyNumberFormat="1" applyFont="1" applyFill="1" applyBorder="1" applyAlignment="1" applyProtection="1">
      <alignment horizontal="center" wrapText="1"/>
      <protection locked="0"/>
    </xf>
    <xf numFmtId="1" fontId="11" fillId="12" borderId="73" xfId="0" applyNumberFormat="1" applyFont="1" applyFill="1" applyBorder="1" applyAlignment="1" applyProtection="1">
      <alignment horizontal="center" wrapText="1"/>
      <protection/>
    </xf>
    <xf numFmtId="0" fontId="31" fillId="4" borderId="99" xfId="0" applyFont="1" applyFill="1" applyBorder="1" applyAlignment="1" applyProtection="1">
      <alignment horizontal="center" textRotation="85" wrapText="1"/>
      <protection/>
    </xf>
    <xf numFmtId="0" fontId="31" fillId="4" borderId="82" xfId="0" applyFont="1" applyFill="1" applyBorder="1" applyAlignment="1" applyProtection="1">
      <alignment horizontal="center" textRotation="85" wrapText="1"/>
      <protection/>
    </xf>
    <xf numFmtId="1" fontId="21" fillId="2" borderId="93" xfId="0" applyNumberFormat="1" applyFont="1" applyFill="1" applyBorder="1" applyAlignment="1" applyProtection="1">
      <alignment horizontal="left" vertical="top" wrapText="1"/>
      <protection locked="0"/>
    </xf>
    <xf numFmtId="0" fontId="17" fillId="4" borderId="99" xfId="0" applyFont="1" applyFill="1" applyBorder="1" applyAlignment="1" applyProtection="1">
      <alignment horizontal="center" textRotation="85"/>
      <protection/>
    </xf>
    <xf numFmtId="0" fontId="17" fillId="4" borderId="82" xfId="0" applyFont="1" applyFill="1" applyBorder="1" applyAlignment="1" applyProtection="1">
      <alignment horizontal="center" textRotation="85"/>
      <protection/>
    </xf>
    <xf numFmtId="0" fontId="17" fillId="4" borderId="99" xfId="0" applyFont="1" applyFill="1" applyBorder="1" applyAlignment="1" applyProtection="1">
      <alignment horizontal="center" textRotation="85" wrapText="1"/>
      <protection/>
    </xf>
    <xf numFmtId="1" fontId="21" fillId="2" borderId="34" xfId="0" applyNumberFormat="1" applyFont="1" applyFill="1" applyBorder="1" applyAlignment="1" applyProtection="1">
      <alignment horizontal="center" vertical="top" wrapText="1"/>
      <protection locked="0"/>
    </xf>
    <xf numFmtId="1" fontId="21" fillId="2" borderId="30" xfId="0" applyNumberFormat="1" applyFont="1" applyFill="1" applyBorder="1" applyAlignment="1" applyProtection="1">
      <alignment horizontal="left" vertical="top" wrapText="1"/>
      <protection locked="0"/>
    </xf>
    <xf numFmtId="49" fontId="9" fillId="4" borderId="63" xfId="0" applyNumberFormat="1" applyFont="1" applyFill="1" applyBorder="1" applyAlignment="1" applyProtection="1">
      <alignment horizontal="left"/>
      <protection locked="0"/>
    </xf>
    <xf numFmtId="1" fontId="21" fillId="2" borderId="34" xfId="0" applyNumberFormat="1" applyFont="1" applyFill="1" applyBorder="1" applyAlignment="1" applyProtection="1">
      <alignment vertical="top" wrapText="1"/>
      <protection locked="0"/>
    </xf>
    <xf numFmtId="1" fontId="21" fillId="2" borderId="30" xfId="0" applyNumberFormat="1" applyFont="1" applyFill="1" applyBorder="1" applyAlignment="1" applyProtection="1">
      <alignment vertical="top" wrapText="1"/>
      <protection locked="0"/>
    </xf>
    <xf numFmtId="1" fontId="21" fillId="2" borderId="44" xfId="0" applyNumberFormat="1" applyFont="1" applyFill="1" applyBorder="1" applyAlignment="1" applyProtection="1">
      <alignment horizontal="left" vertical="top" wrapText="1"/>
      <protection locked="0"/>
    </xf>
    <xf numFmtId="0" fontId="17" fillId="4" borderId="99" xfId="0" applyFont="1" applyFill="1" applyBorder="1" applyAlignment="1" applyProtection="1">
      <alignment horizontal="center" vertical="center" wrapText="1"/>
      <protection/>
    </xf>
    <xf numFmtId="0" fontId="17" fillId="4" borderId="82" xfId="0" applyFont="1" applyFill="1" applyBorder="1" applyAlignment="1" applyProtection="1">
      <alignment horizontal="center" vertical="center" wrapText="1"/>
      <protection/>
    </xf>
    <xf numFmtId="1" fontId="21" fillId="2" borderId="100" xfId="0" applyNumberFormat="1" applyFont="1" applyFill="1" applyBorder="1" applyAlignment="1" applyProtection="1">
      <alignment horizontal="left" vertical="top" wrapText="1"/>
      <protection locked="0"/>
    </xf>
    <xf numFmtId="1" fontId="11" fillId="2" borderId="101" xfId="0" applyNumberFormat="1" applyFont="1" applyFill="1" applyBorder="1" applyAlignment="1" applyProtection="1">
      <alignment horizontal="center" vertical="top" wrapText="1"/>
      <protection locked="0"/>
    </xf>
    <xf numFmtId="0" fontId="0" fillId="6" borderId="0" xfId="0" applyFill="1" applyBorder="1" applyAlignment="1" applyProtection="1">
      <alignment horizontal="center"/>
      <protection/>
    </xf>
    <xf numFmtId="49" fontId="9" fillId="4" borderId="63" xfId="0" applyNumberFormat="1" applyFont="1" applyFill="1" applyBorder="1" applyAlignment="1" applyProtection="1">
      <alignment horizontal="center"/>
      <protection locked="0"/>
    </xf>
    <xf numFmtId="0" fontId="9" fillId="3" borderId="10" xfId="0" applyFont="1" applyFill="1" applyBorder="1" applyAlignment="1" applyProtection="1">
      <alignment horizontal="right" vertical="top"/>
      <protection/>
    </xf>
    <xf numFmtId="1" fontId="8" fillId="3" borderId="20" xfId="0" applyNumberFormat="1" applyFont="1" applyFill="1" applyBorder="1" applyAlignment="1" applyProtection="1">
      <alignment horizontal="right" vertical="top"/>
      <protection/>
    </xf>
    <xf numFmtId="49" fontId="11" fillId="4" borderId="7"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right" vertical="center" wrapText="1"/>
      <protection/>
    </xf>
    <xf numFmtId="0" fontId="5" fillId="0" borderId="1" xfId="0" applyFont="1" applyBorder="1" applyAlignment="1">
      <alignment horizontal="center"/>
    </xf>
    <xf numFmtId="0" fontId="0" fillId="6" borderId="102" xfId="0" applyFill="1" applyBorder="1" applyAlignment="1" applyProtection="1">
      <alignment horizontal="center"/>
      <protection/>
    </xf>
    <xf numFmtId="49" fontId="7" fillId="3" borderId="0" xfId="0" applyNumberFormat="1" applyFont="1" applyFill="1" applyBorder="1" applyAlignment="1" applyProtection="1">
      <alignment horizontal="center" vertical="top"/>
      <protection/>
    </xf>
    <xf numFmtId="0" fontId="0" fillId="0" borderId="0" xfId="0" applyBorder="1" applyAlignment="1" applyProtection="1">
      <alignment horizontal="center"/>
      <protection/>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49" fontId="4" fillId="0" borderId="103" xfId="0" applyNumberFormat="1" applyFont="1" applyFill="1" applyBorder="1" applyAlignment="1" applyProtection="1">
      <alignment horizontal="center" vertical="center" wrapText="1"/>
      <protection/>
    </xf>
    <xf numFmtId="49" fontId="15" fillId="3" borderId="0" xfId="0" applyNumberFormat="1" applyFont="1" applyFill="1" applyBorder="1" applyAlignment="1" applyProtection="1">
      <alignment horizontal="left"/>
      <protection locked="0"/>
    </xf>
    <xf numFmtId="49" fontId="18" fillId="5" borderId="0" xfId="0" applyNumberFormat="1" applyFont="1" applyFill="1" applyBorder="1" applyAlignment="1" applyProtection="1">
      <alignment horizontal="center" vertical="center"/>
      <protection locked="0"/>
    </xf>
    <xf numFmtId="49" fontId="14" fillId="5" borderId="0" xfId="0" applyNumberFormat="1" applyFont="1" applyFill="1" applyBorder="1" applyAlignment="1" applyProtection="1">
      <alignment horizontal="center" vertical="center"/>
      <protection/>
    </xf>
    <xf numFmtId="49" fontId="9" fillId="3" borderId="0" xfId="0" applyNumberFormat="1" applyFont="1" applyFill="1" applyBorder="1" applyAlignment="1" applyProtection="1">
      <alignment horizontal="left"/>
      <protection locked="0"/>
    </xf>
    <xf numFmtId="0" fontId="3" fillId="0" borderId="104" xfId="0" applyFont="1" applyFill="1" applyBorder="1" applyAlignment="1" applyProtection="1">
      <alignment horizontal="center" vertical="center" wrapText="1"/>
      <protection locked="0"/>
    </xf>
    <xf numFmtId="49" fontId="9" fillId="4" borderId="105" xfId="0" applyNumberFormat="1" applyFont="1" applyFill="1" applyBorder="1" applyAlignment="1" applyProtection="1">
      <alignment horizontal="center"/>
      <protection locked="0"/>
    </xf>
    <xf numFmtId="49" fontId="20" fillId="2" borderId="93" xfId="0" applyNumberFormat="1" applyFont="1" applyFill="1" applyBorder="1" applyAlignment="1" applyProtection="1">
      <alignment horizontal="left" vertical="top" wrapText="1"/>
      <protection/>
    </xf>
    <xf numFmtId="49" fontId="9" fillId="4" borderId="39" xfId="0" applyNumberFormat="1" applyFont="1" applyFill="1" applyBorder="1" applyAlignment="1" applyProtection="1">
      <alignment horizontal="center"/>
      <protection locked="0"/>
    </xf>
    <xf numFmtId="49" fontId="19" fillId="3" borderId="106" xfId="0" applyNumberFormat="1" applyFont="1" applyFill="1" applyBorder="1" applyAlignment="1" applyProtection="1">
      <alignment horizontal="center" vertical="center"/>
      <protection/>
    </xf>
    <xf numFmtId="0" fontId="22" fillId="4" borderId="107" xfId="0" applyNumberFormat="1" applyFont="1" applyFill="1" applyBorder="1" applyAlignment="1" applyProtection="1">
      <alignment horizontal="center" vertical="center"/>
      <protection locked="0"/>
    </xf>
    <xf numFmtId="0" fontId="22" fillId="4" borderId="108" xfId="0" applyNumberFormat="1" applyFont="1" applyFill="1" applyBorder="1" applyAlignment="1" applyProtection="1">
      <alignment horizontal="center" vertical="center"/>
      <protection locked="0"/>
    </xf>
    <xf numFmtId="0" fontId="22" fillId="4" borderId="109" xfId="0" applyNumberFormat="1" applyFont="1" applyFill="1" applyBorder="1" applyAlignment="1" applyProtection="1">
      <alignment horizontal="center" vertical="center"/>
      <protection locked="0"/>
    </xf>
    <xf numFmtId="1" fontId="21" fillId="2" borderId="9" xfId="0" applyNumberFormat="1" applyFont="1" applyFill="1" applyBorder="1" applyAlignment="1" applyProtection="1">
      <alignment horizontal="center" vertical="top" wrapText="1"/>
      <protection locked="0"/>
    </xf>
    <xf numFmtId="1" fontId="21" fillId="2" borderId="67" xfId="0" applyNumberFormat="1" applyFont="1" applyFill="1" applyBorder="1" applyAlignment="1" applyProtection="1">
      <alignment horizontal="center" vertical="top" wrapText="1"/>
      <protection locked="0"/>
    </xf>
    <xf numFmtId="1" fontId="21" fillId="2" borderId="34" xfId="0" applyNumberFormat="1" applyFont="1" applyFill="1" applyBorder="1" applyAlignment="1" applyProtection="1">
      <alignment horizontal="left" vertical="top" wrapText="1"/>
      <protection locked="0"/>
    </xf>
    <xf numFmtId="1" fontId="21" fillId="2" borderId="9" xfId="0" applyNumberFormat="1" applyFont="1" applyFill="1" applyBorder="1" applyAlignment="1" applyProtection="1">
      <alignment horizontal="left" vertical="top" wrapText="1"/>
      <protection locked="0"/>
    </xf>
    <xf numFmtId="0" fontId="17" fillId="4" borderId="82" xfId="0" applyFont="1" applyFill="1" applyBorder="1" applyAlignment="1" applyProtection="1">
      <alignment horizontal="center" textRotation="85" wrapText="1"/>
      <protection/>
    </xf>
    <xf numFmtId="0" fontId="17" fillId="4" borderId="99" xfId="0" applyFont="1" applyFill="1" applyBorder="1" applyAlignment="1" applyProtection="1">
      <alignment horizontal="center" textRotation="85"/>
      <protection locked="0"/>
    </xf>
    <xf numFmtId="0" fontId="17" fillId="4" borderId="82" xfId="0" applyFont="1" applyFill="1" applyBorder="1" applyAlignment="1" applyProtection="1">
      <alignment horizontal="center" textRotation="85"/>
      <protection locked="0"/>
    </xf>
    <xf numFmtId="0" fontId="17" fillId="4" borderId="99" xfId="15" applyNumberFormat="1" applyFont="1" applyFill="1" applyBorder="1" applyAlignment="1" applyProtection="1">
      <alignment horizontal="center" textRotation="85" wrapText="1"/>
      <protection locked="0"/>
    </xf>
    <xf numFmtId="0" fontId="17" fillId="4" borderId="82" xfId="15" applyNumberFormat="1" applyFont="1" applyFill="1" applyBorder="1" applyAlignment="1" applyProtection="1">
      <alignment horizontal="center" textRotation="85" wrapText="1"/>
      <protection locked="0"/>
    </xf>
    <xf numFmtId="0" fontId="17" fillId="4" borderId="110" xfId="0"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17" fillId="4" borderId="99" xfId="0" applyFont="1" applyFill="1" applyBorder="1" applyAlignment="1" applyProtection="1">
      <alignment horizontal="left" vertical="center" wrapText="1"/>
      <protection/>
    </xf>
    <xf numFmtId="0" fontId="17" fillId="4" borderId="82" xfId="0" applyFont="1" applyFill="1" applyBorder="1" applyAlignment="1" applyProtection="1">
      <alignment horizontal="left" vertical="center" wrapText="1"/>
      <protection/>
    </xf>
    <xf numFmtId="0" fontId="17" fillId="4" borderId="99" xfId="0" applyFont="1" applyFill="1" applyBorder="1" applyAlignment="1" applyProtection="1">
      <alignment horizontal="left" vertical="center" textRotation="85" wrapText="1"/>
      <protection/>
    </xf>
    <xf numFmtId="0" fontId="17" fillId="4" borderId="82" xfId="0" applyFont="1" applyFill="1" applyBorder="1" applyAlignment="1" applyProtection="1">
      <alignment horizontal="left" vertical="center" textRotation="85" wrapText="1"/>
      <protection/>
    </xf>
    <xf numFmtId="49" fontId="29" fillId="2" borderId="111" xfId="0" applyNumberFormat="1" applyFont="1" applyFill="1" applyBorder="1" applyAlignment="1" applyProtection="1">
      <alignment horizontal="left"/>
      <protection locked="0"/>
    </xf>
    <xf numFmtId="49" fontId="29" fillId="2" borderId="112" xfId="0" applyNumberFormat="1" applyFont="1" applyFill="1" applyBorder="1" applyAlignment="1" applyProtection="1">
      <alignment horizontal="left"/>
      <protection locked="0"/>
    </xf>
    <xf numFmtId="0" fontId="21" fillId="6" borderId="113" xfId="0" applyFont="1" applyFill="1" applyBorder="1" applyAlignment="1" applyProtection="1">
      <alignment horizontal="center"/>
      <protection/>
    </xf>
    <xf numFmtId="0" fontId="21" fillId="6" borderId="114" xfId="0" applyFont="1" applyFill="1" applyBorder="1" applyAlignment="1" applyProtection="1">
      <alignment horizontal="center"/>
      <protection/>
    </xf>
    <xf numFmtId="0" fontId="25" fillId="0" borderId="115" xfId="0" applyFont="1" applyBorder="1" applyAlignment="1" applyProtection="1">
      <alignment horizontal="center"/>
      <protection/>
    </xf>
    <xf numFmtId="0" fontId="21" fillId="6" borderId="102" xfId="0" applyFont="1" applyFill="1" applyBorder="1" applyAlignment="1" applyProtection="1">
      <alignment horizontal="center"/>
      <protection/>
    </xf>
    <xf numFmtId="0" fontId="26" fillId="3" borderId="0" xfId="0" applyFont="1" applyFill="1" applyBorder="1" applyAlignment="1" applyProtection="1">
      <alignment horizontal="center"/>
      <protection/>
    </xf>
    <xf numFmtId="0" fontId="21" fillId="0" borderId="116" xfId="0" applyFont="1" applyBorder="1" applyAlignment="1">
      <alignment horizontal="left"/>
    </xf>
    <xf numFmtId="49" fontId="29" fillId="2" borderId="29" xfId="0" applyNumberFormat="1" applyFont="1" applyFill="1" applyBorder="1" applyAlignment="1" applyProtection="1">
      <alignment horizontal="left"/>
      <protection locked="0"/>
    </xf>
    <xf numFmtId="0" fontId="17" fillId="3" borderId="0" xfId="0" applyFont="1" applyFill="1" applyBorder="1" applyAlignment="1" applyProtection="1">
      <alignment horizontal="right"/>
      <protection/>
    </xf>
    <xf numFmtId="49" fontId="29" fillId="2" borderId="62" xfId="0" applyNumberFormat="1" applyFont="1" applyFill="1" applyBorder="1" applyAlignment="1" applyProtection="1">
      <alignment horizontal="left"/>
      <protection locked="0"/>
    </xf>
    <xf numFmtId="0" fontId="6" fillId="6" borderId="0" xfId="0" applyFont="1" applyFill="1" applyBorder="1" applyAlignment="1" applyProtection="1">
      <alignment horizontal="center"/>
      <protection hidden="1"/>
    </xf>
    <xf numFmtId="49" fontId="9" fillId="7" borderId="0" xfId="0" applyNumberFormat="1" applyFont="1" applyFill="1" applyBorder="1" applyAlignment="1" applyProtection="1">
      <alignment horizontal="right"/>
      <protection locked="0"/>
    </xf>
    <xf numFmtId="49" fontId="9" fillId="10" borderId="0" xfId="0" applyNumberFormat="1" applyFont="1" applyFill="1" applyBorder="1" applyAlignment="1" applyProtection="1">
      <alignment horizontal="right"/>
      <protection locked="0"/>
    </xf>
    <xf numFmtId="0" fontId="6" fillId="6" borderId="113" xfId="0" applyFont="1" applyFill="1" applyBorder="1" applyAlignment="1" applyProtection="1">
      <alignment horizontal="center"/>
      <protection/>
    </xf>
    <xf numFmtId="0" fontId="44" fillId="7" borderId="0" xfId="0" applyFont="1" applyFill="1" applyBorder="1" applyAlignment="1" applyProtection="1">
      <alignment horizontal="center" vertical="center"/>
      <protection/>
    </xf>
    <xf numFmtId="0" fontId="45" fillId="7" borderId="0" xfId="0" applyFont="1" applyFill="1" applyBorder="1" applyAlignment="1" applyProtection="1">
      <alignment horizontal="center" vertical="center"/>
      <protection/>
    </xf>
    <xf numFmtId="0" fontId="46" fillId="7" borderId="0" xfId="0" applyFont="1" applyFill="1" applyBorder="1" applyAlignment="1" applyProtection="1">
      <alignment horizontal="center" vertical="center" wrapText="1"/>
      <protection/>
    </xf>
    <xf numFmtId="49" fontId="11" fillId="2" borderId="7" xfId="0" applyNumberFormat="1" applyFont="1" applyFill="1" applyBorder="1" applyAlignment="1" applyProtection="1">
      <alignment horizontal="left"/>
      <protection locked="0"/>
    </xf>
    <xf numFmtId="0" fontId="8" fillId="7" borderId="0" xfId="0" applyFont="1" applyFill="1" applyBorder="1" applyAlignment="1">
      <alignment horizontal="right"/>
    </xf>
    <xf numFmtId="0" fontId="8" fillId="7" borderId="0" xfId="0" applyFont="1" applyFill="1" applyBorder="1" applyAlignment="1">
      <alignment horizontal="right"/>
    </xf>
    <xf numFmtId="49" fontId="19" fillId="7" borderId="117" xfId="0" applyNumberFormat="1" applyFont="1" applyFill="1" applyBorder="1" applyAlignment="1" applyProtection="1">
      <alignment horizontal="center" vertical="top" wrapText="1"/>
      <protection/>
    </xf>
    <xf numFmtId="0" fontId="19" fillId="7" borderId="48" xfId="0" applyFont="1" applyFill="1" applyBorder="1" applyAlignment="1" applyProtection="1">
      <alignment horizontal="right" wrapText="1"/>
      <protection/>
    </xf>
    <xf numFmtId="49" fontId="11" fillId="7" borderId="118" xfId="0" applyNumberFormat="1" applyFont="1" applyFill="1" applyBorder="1" applyAlignment="1" applyProtection="1">
      <alignment horizontal="left"/>
      <protection locked="0"/>
    </xf>
    <xf numFmtId="49" fontId="11" fillId="2" borderId="119" xfId="0" applyNumberFormat="1" applyFont="1" applyFill="1" applyBorder="1" applyAlignment="1" applyProtection="1">
      <alignment horizontal="left"/>
      <protection locked="0"/>
    </xf>
    <xf numFmtId="0" fontId="3" fillId="0" borderId="104" xfId="0" applyFont="1" applyFill="1" applyBorder="1" applyAlignment="1" applyProtection="1">
      <alignment horizontal="center" vertical="center" wrapText="1"/>
      <protection/>
    </xf>
    <xf numFmtId="0" fontId="0" fillId="6" borderId="102" xfId="0" applyFill="1" applyBorder="1" applyAlignment="1" applyProtection="1">
      <alignment horizontal="center"/>
      <protection hidden="1"/>
    </xf>
    <xf numFmtId="49" fontId="43" fillId="0" borderId="20" xfId="0" applyNumberFormat="1" applyFont="1" applyFill="1" applyBorder="1" applyAlignment="1" applyProtection="1">
      <alignment horizontal="left" vertical="top"/>
      <protection/>
    </xf>
    <xf numFmtId="0" fontId="6" fillId="7" borderId="0" xfId="0" applyFont="1" applyFill="1" applyBorder="1" applyAlignment="1" applyProtection="1">
      <alignment horizontal="center"/>
      <protection/>
    </xf>
    <xf numFmtId="0" fontId="42" fillId="0" borderId="104" xfId="0" applyFont="1" applyBorder="1" applyAlignment="1" applyProtection="1">
      <alignment horizontal="center" vertical="center" wrapText="1"/>
      <protection/>
    </xf>
    <xf numFmtId="0" fontId="0" fillId="6" borderId="102" xfId="0" applyFill="1" applyBorder="1" applyAlignment="1" applyProtection="1">
      <alignment horizontal="center" wrapText="1"/>
      <protection hidden="1"/>
    </xf>
    <xf numFmtId="0" fontId="3" fillId="0" borderId="0" xfId="0" applyFont="1" applyFill="1" applyBorder="1" applyAlignment="1" applyProtection="1">
      <alignment horizontal="center" vertical="center"/>
      <protection/>
    </xf>
    <xf numFmtId="0" fontId="31" fillId="4" borderId="120" xfId="0" applyFont="1" applyFill="1" applyBorder="1" applyAlignment="1" applyProtection="1">
      <alignment horizontal="center" wrapText="1"/>
      <protection locked="0"/>
    </xf>
    <xf numFmtId="0" fontId="31" fillId="4" borderId="99" xfId="0" applyFont="1" applyFill="1" applyBorder="1" applyAlignment="1" applyProtection="1">
      <alignment horizontal="center" vertical="center" wrapText="1"/>
      <protection/>
    </xf>
    <xf numFmtId="0" fontId="31" fillId="4" borderId="99" xfId="0" applyFont="1" applyFill="1" applyBorder="1" applyAlignment="1" applyProtection="1">
      <alignment horizontal="center" vertical="center" wrapText="1"/>
      <protection locked="0"/>
    </xf>
    <xf numFmtId="0" fontId="17" fillId="4" borderId="99" xfId="0" applyFont="1" applyFill="1" applyBorder="1" applyAlignment="1" applyProtection="1">
      <alignment horizontal="center" textRotation="85" wrapText="1"/>
      <protection/>
    </xf>
    <xf numFmtId="0" fontId="21" fillId="6" borderId="121" xfId="0" applyFont="1" applyFill="1" applyBorder="1" applyAlignment="1" applyProtection="1">
      <alignment horizontal="center"/>
      <protection/>
    </xf>
    <xf numFmtId="0" fontId="21" fillId="6" borderId="122" xfId="0" applyFont="1" applyFill="1" applyBorder="1" applyAlignment="1" applyProtection="1">
      <alignment horizontal="center"/>
      <protection/>
    </xf>
    <xf numFmtId="0" fontId="31" fillId="4" borderId="110" xfId="0" applyFont="1" applyFill="1" applyBorder="1" applyAlignment="1" applyProtection="1">
      <alignment horizontal="center" vertical="center"/>
      <protection/>
    </xf>
    <xf numFmtId="0" fontId="31" fillId="4" borderId="99" xfId="0" applyFont="1" applyFill="1" applyBorder="1" applyAlignment="1" applyProtection="1">
      <alignment horizontal="left" vertical="center" textRotation="85" wrapText="1"/>
      <protection/>
    </xf>
    <xf numFmtId="0" fontId="32" fillId="4" borderId="99" xfId="15" applyNumberFormat="1" applyFont="1" applyFill="1" applyBorder="1" applyAlignment="1" applyProtection="1">
      <alignment horizontal="center" textRotation="85" wrapText="1"/>
      <protection locked="0"/>
    </xf>
    <xf numFmtId="0" fontId="21" fillId="0" borderId="7" xfId="0" applyFont="1" applyBorder="1" applyAlignment="1">
      <alignment horizontal="center"/>
    </xf>
    <xf numFmtId="0" fontId="17" fillId="3" borderId="123" xfId="0" applyFont="1" applyFill="1" applyBorder="1" applyAlignment="1" applyProtection="1">
      <alignment horizontal="right"/>
      <protection/>
    </xf>
    <xf numFmtId="0" fontId="25" fillId="0" borderId="124" xfId="0" applyFont="1" applyBorder="1" applyAlignment="1" applyProtection="1">
      <alignment horizontal="center"/>
      <protection/>
    </xf>
    <xf numFmtId="0" fontId="21" fillId="6" borderId="125" xfId="0" applyFont="1" applyFill="1" applyBorder="1" applyAlignment="1" applyProtection="1">
      <alignment horizontal="center"/>
      <protection/>
    </xf>
    <xf numFmtId="0" fontId="17" fillId="3" borderId="0" xfId="0" applyFont="1" applyFill="1" applyBorder="1" applyAlignment="1">
      <alignment horizontal="right"/>
    </xf>
  </cellXfs>
  <cellStyles count="8">
    <cellStyle name="Normal" xfId="0"/>
    <cellStyle name="Hyperlink" xfId="15"/>
    <cellStyle name="Lien hypertexte visité_Fiche de risques  - 190307" xfId="16"/>
    <cellStyle name="Comma" xfId="17"/>
    <cellStyle name="Comma [0]" xfId="18"/>
    <cellStyle name="Currency" xfId="19"/>
    <cellStyle name="Currency [0]" xfId="20"/>
    <cellStyle name="Percent" xfId="21"/>
  </cellStyles>
  <dxfs count="6">
    <dxf>
      <font>
        <b/>
        <i val="0"/>
        <color rgb="FF000000"/>
      </font>
      <fill>
        <patternFill patternType="solid">
          <fgColor rgb="FFFFFF00"/>
          <bgColor rgb="FFFFFF00"/>
        </patternFill>
      </fill>
      <border/>
    </dxf>
    <dxf>
      <font>
        <b/>
        <i val="0"/>
        <color rgb="FF000000"/>
      </font>
      <fill>
        <patternFill patternType="solid">
          <fgColor rgb="FFFFFF00"/>
          <bgColor rgb="FFFFCC00"/>
        </patternFill>
      </fill>
      <border/>
    </dxf>
    <dxf>
      <font>
        <b val="0"/>
        <color rgb="FFFFFFFF"/>
      </font>
      <fill>
        <patternFill patternType="solid">
          <fgColor rgb="FFFF3333"/>
          <bgColor rgb="FFFF0000"/>
        </patternFill>
      </fill>
      <border/>
    </dxf>
    <dxf>
      <font>
        <b/>
        <i val="0"/>
        <color rgb="FF000000"/>
      </font>
      <fill>
        <patternFill patternType="solid">
          <fgColor rgb="FFFF3333"/>
          <bgColor rgb="FFFF0000"/>
        </patternFill>
      </fill>
      <border/>
    </dxf>
    <dxf>
      <font>
        <b val="0"/>
        <color rgb="FFFFFFFF"/>
      </font>
      <fill>
        <patternFill patternType="solid">
          <fgColor rgb="FF993300"/>
          <bgColor rgb="FFFF0000"/>
        </patternFill>
      </fill>
      <border/>
    </dxf>
    <dxf>
      <font>
        <b/>
        <i val="0"/>
        <color rgb="FF000000"/>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9C9C9"/>
      <rgbColor rgb="00808080"/>
      <rgbColor rgb="009999FF"/>
      <rgbColor rgb="00993366"/>
      <rgbColor rgb="00F5F5F5"/>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DCDCDC"/>
      <rgbColor rgb="00FFFF99"/>
      <rgbColor rgb="0099CCFF"/>
      <rgbColor rgb="00FF99CC"/>
      <rgbColor rgb="00CC99FF"/>
      <rgbColor rgb="00FFCC99"/>
      <rgbColor rgb="003366FF"/>
      <rgbColor rgb="0066FF66"/>
      <rgbColor rgb="0099CC00"/>
      <rgbColor rgb="00FFCC00"/>
      <rgbColor rgb="00FF9900"/>
      <rgbColor rgb="00FF3333"/>
      <rgbColor rgb="00666699"/>
      <rgbColor rgb="00969696"/>
      <rgbColor rgb="00003366"/>
      <rgbColor rgb="00339966"/>
      <rgbColor rgb="00003300"/>
      <rgbColor rgb="00333300"/>
      <rgbColor rgb="00993300"/>
      <rgbColor rgb="00CC339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86</xdr:row>
      <xdr:rowOff>38100</xdr:rowOff>
    </xdr:from>
    <xdr:to>
      <xdr:col>5</xdr:col>
      <xdr:colOff>1476375</xdr:colOff>
      <xdr:row>87</xdr:row>
      <xdr:rowOff>66675</xdr:rowOff>
    </xdr:to>
    <xdr:sp>
      <xdr:nvSpPr>
        <xdr:cNvPr id="1" name="Rectangle 1"/>
        <xdr:cNvSpPr>
          <a:spLocks/>
        </xdr:cNvSpPr>
      </xdr:nvSpPr>
      <xdr:spPr>
        <a:xfrm>
          <a:off x="4600575" y="7620000"/>
          <a:ext cx="1133475" cy="190500"/>
        </a:xfrm>
        <a:prstGeom prst="roundRect">
          <a:avLst/>
        </a:prstGeom>
        <a:gradFill rotWithShape="1">
          <a:gsLst>
            <a:gs pos="0">
              <a:srgbClr val="E6E6E6"/>
            </a:gs>
            <a:gs pos="100000">
              <a:srgbClr val="9D9D9D"/>
            </a:gs>
          </a:gsLst>
          <a:lin ang="5400000" scaled="1"/>
        </a:gradFill>
        <a:ln w="3240" cmpd="sng">
          <a:solidFill>
            <a:srgbClr val="9D9D9D"/>
          </a:solidFill>
          <a:headEnd type="none"/>
          <a:tailEnd type="none"/>
        </a:ln>
      </xdr:spPr>
      <xdr:txBody>
        <a:bodyPr vertOverflow="clip" wrap="square" lIns="20160" tIns="20160" rIns="20160" bIns="20160"/>
        <a:p>
          <a:pPr algn="ctr">
            <a:defRPr/>
          </a:pPr>
          <a:r>
            <a:rPr lang="en-US" cap="none" sz="900" b="1" i="0" u="sng" baseline="0">
              <a:latin typeface="Arial"/>
              <a:ea typeface="Arial"/>
              <a:cs typeface="Arial"/>
            </a:rPr>
            <a:t>Ajouter des lignes</a:t>
          </a:r>
        </a:p>
      </xdr:txBody>
    </xdr:sp>
    <xdr:clientData/>
  </xdr:twoCellAnchor>
  <xdr:twoCellAnchor>
    <xdr:from>
      <xdr:col>0</xdr:col>
      <xdr:colOff>0</xdr:colOff>
      <xdr:row>45</xdr:row>
      <xdr:rowOff>28575</xdr:rowOff>
    </xdr:from>
    <xdr:to>
      <xdr:col>6</xdr:col>
      <xdr:colOff>19050</xdr:colOff>
      <xdr:row>45</xdr:row>
      <xdr:rowOff>685800</xdr:rowOff>
    </xdr:to>
    <xdr:pic>
      <xdr:nvPicPr>
        <xdr:cNvPr id="2" name="Picture 2"/>
        <xdr:cNvPicPr preferRelativeResize="1">
          <a:picLocks noChangeAspect="1"/>
        </xdr:cNvPicPr>
      </xdr:nvPicPr>
      <xdr:blipFill>
        <a:blip r:embed="rId1"/>
        <a:stretch>
          <a:fillRect/>
        </a:stretch>
      </xdr:blipFill>
      <xdr:spPr>
        <a:xfrm>
          <a:off x="0" y="28575"/>
          <a:ext cx="5781675" cy="6572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714375</xdr:colOff>
      <xdr:row>4</xdr:row>
      <xdr:rowOff>9525</xdr:rowOff>
    </xdr:to>
    <xdr:pic>
      <xdr:nvPicPr>
        <xdr:cNvPr id="1" name="Picture 1"/>
        <xdr:cNvPicPr preferRelativeResize="1">
          <a:picLocks noChangeAspect="1"/>
        </xdr:cNvPicPr>
      </xdr:nvPicPr>
      <xdr:blipFill>
        <a:blip r:embed="rId1"/>
        <a:stretch>
          <a:fillRect/>
        </a:stretch>
      </xdr:blipFill>
      <xdr:spPr>
        <a:xfrm>
          <a:off x="0" y="0"/>
          <a:ext cx="7305675" cy="657225"/>
        </a:xfrm>
        <a:prstGeom prst="rect">
          <a:avLst/>
        </a:prstGeom>
        <a:blipFill>
          <a:blip r:embed=""/>
          <a:srcRect/>
          <a:stretch>
            <a:fillRect/>
          </a:stretch>
        </a:blipFill>
        <a:ln w="9525" cmpd="sng">
          <a:noFill/>
        </a:ln>
      </xdr:spPr>
    </xdr:pic>
    <xdr:clientData/>
  </xdr:twoCellAnchor>
  <xdr:twoCellAnchor>
    <xdr:from>
      <xdr:col>1</xdr:col>
      <xdr:colOff>57150</xdr:colOff>
      <xdr:row>8</xdr:row>
      <xdr:rowOff>19050</xdr:rowOff>
    </xdr:from>
    <xdr:to>
      <xdr:col>1</xdr:col>
      <xdr:colOff>200025</xdr:colOff>
      <xdr:row>8</xdr:row>
      <xdr:rowOff>142875</xdr:rowOff>
    </xdr:to>
    <xdr:pic>
      <xdr:nvPicPr>
        <xdr:cNvPr id="2" name="Picture 2"/>
        <xdr:cNvPicPr preferRelativeResize="1">
          <a:picLocks noChangeAspect="1"/>
        </xdr:cNvPicPr>
      </xdr:nvPicPr>
      <xdr:blipFill>
        <a:blip r:embed="rId2"/>
        <a:stretch>
          <a:fillRect/>
        </a:stretch>
      </xdr:blipFill>
      <xdr:spPr>
        <a:xfrm>
          <a:off x="104775" y="1771650"/>
          <a:ext cx="142875" cy="1238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38100</xdr:colOff>
      <xdr:row>4</xdr:row>
      <xdr:rowOff>9525</xdr:rowOff>
    </xdr:to>
    <xdr:pic>
      <xdr:nvPicPr>
        <xdr:cNvPr id="1" name="Picture 1"/>
        <xdr:cNvPicPr preferRelativeResize="1">
          <a:picLocks noChangeAspect="1"/>
        </xdr:cNvPicPr>
      </xdr:nvPicPr>
      <xdr:blipFill>
        <a:blip r:embed="rId1"/>
        <a:stretch>
          <a:fillRect/>
        </a:stretch>
      </xdr:blipFill>
      <xdr:spPr>
        <a:xfrm>
          <a:off x="0" y="0"/>
          <a:ext cx="7696200" cy="657225"/>
        </a:xfrm>
        <a:prstGeom prst="rect">
          <a:avLst/>
        </a:prstGeom>
        <a:blipFill>
          <a:blip r:embed=""/>
          <a:srcRect/>
          <a:stretch>
            <a:fillRect/>
          </a:stretch>
        </a:blipFill>
        <a:ln w="9525" cmpd="sng">
          <a:noFill/>
        </a:ln>
      </xdr:spPr>
    </xdr:pic>
    <xdr:clientData/>
  </xdr:twoCellAnchor>
  <xdr:twoCellAnchor>
    <xdr:from>
      <xdr:col>1</xdr:col>
      <xdr:colOff>76200</xdr:colOff>
      <xdr:row>8</xdr:row>
      <xdr:rowOff>28575</xdr:rowOff>
    </xdr:from>
    <xdr:to>
      <xdr:col>1</xdr:col>
      <xdr:colOff>200025</xdr:colOff>
      <xdr:row>8</xdr:row>
      <xdr:rowOff>133350</xdr:rowOff>
    </xdr:to>
    <xdr:pic>
      <xdr:nvPicPr>
        <xdr:cNvPr id="2" name="Picture 2"/>
        <xdr:cNvPicPr preferRelativeResize="1">
          <a:picLocks noChangeAspect="1"/>
        </xdr:cNvPicPr>
      </xdr:nvPicPr>
      <xdr:blipFill>
        <a:blip r:embed="rId2"/>
        <a:stretch>
          <a:fillRect/>
        </a:stretch>
      </xdr:blipFill>
      <xdr:spPr>
        <a:xfrm>
          <a:off x="123825" y="1762125"/>
          <a:ext cx="123825" cy="104775"/>
        </a:xfrm>
        <a:prstGeom prst="rect">
          <a:avLst/>
        </a:prstGeom>
        <a:blipFill>
          <a:blip r:embed=""/>
          <a:srcRect/>
          <a:stretch>
            <a:fillRect/>
          </a:stretch>
        </a:blipFill>
        <a:ln w="9525" cmpd="sng">
          <a:noFill/>
        </a:ln>
      </xdr:spPr>
    </xdr:pic>
    <xdr:clientData/>
  </xdr:twoCellAnchor>
  <xdr:twoCellAnchor>
    <xdr:from>
      <xdr:col>1</xdr:col>
      <xdr:colOff>19050</xdr:colOff>
      <xdr:row>30</xdr:row>
      <xdr:rowOff>38100</xdr:rowOff>
    </xdr:from>
    <xdr:to>
      <xdr:col>1</xdr:col>
      <xdr:colOff>142875</xdr:colOff>
      <xdr:row>30</xdr:row>
      <xdr:rowOff>142875</xdr:rowOff>
    </xdr:to>
    <xdr:pic>
      <xdr:nvPicPr>
        <xdr:cNvPr id="3" name="Picture 3"/>
        <xdr:cNvPicPr preferRelativeResize="1">
          <a:picLocks noChangeAspect="1"/>
        </xdr:cNvPicPr>
      </xdr:nvPicPr>
      <xdr:blipFill>
        <a:blip r:embed="rId2"/>
        <a:stretch>
          <a:fillRect/>
        </a:stretch>
      </xdr:blipFill>
      <xdr:spPr>
        <a:xfrm>
          <a:off x="66675" y="5676900"/>
          <a:ext cx="123825" cy="1047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40</xdr:row>
      <xdr:rowOff>38100</xdr:rowOff>
    </xdr:from>
    <xdr:to>
      <xdr:col>1</xdr:col>
      <xdr:colOff>419100</xdr:colOff>
      <xdr:row>40</xdr:row>
      <xdr:rowOff>142875</xdr:rowOff>
    </xdr:to>
    <xdr:pic>
      <xdr:nvPicPr>
        <xdr:cNvPr id="1" name="Picture 1"/>
        <xdr:cNvPicPr preferRelativeResize="1">
          <a:picLocks noChangeAspect="1"/>
        </xdr:cNvPicPr>
      </xdr:nvPicPr>
      <xdr:blipFill>
        <a:blip r:embed="rId1"/>
        <a:stretch>
          <a:fillRect/>
        </a:stretch>
      </xdr:blipFill>
      <xdr:spPr>
        <a:xfrm>
          <a:off x="333375" y="219075"/>
          <a:ext cx="123825" cy="104775"/>
        </a:xfrm>
        <a:prstGeom prst="rect">
          <a:avLst/>
        </a:prstGeom>
        <a:blipFill>
          <a:blip r:embed=""/>
          <a:srcRect/>
          <a:stretch>
            <a:fillRect/>
          </a:stretch>
        </a:blipFill>
        <a:ln w="9525" cmpd="sng">
          <a:noFill/>
        </a:ln>
      </xdr:spPr>
    </xdr:pic>
    <xdr:clientData/>
  </xdr:twoCellAnchor>
  <xdr:twoCellAnchor>
    <xdr:from>
      <xdr:col>1</xdr:col>
      <xdr:colOff>295275</xdr:colOff>
      <xdr:row>50</xdr:row>
      <xdr:rowOff>38100</xdr:rowOff>
    </xdr:from>
    <xdr:to>
      <xdr:col>1</xdr:col>
      <xdr:colOff>419100</xdr:colOff>
      <xdr:row>50</xdr:row>
      <xdr:rowOff>133350</xdr:rowOff>
    </xdr:to>
    <xdr:pic>
      <xdr:nvPicPr>
        <xdr:cNvPr id="2" name="Picture 2"/>
        <xdr:cNvPicPr preferRelativeResize="1">
          <a:picLocks noChangeAspect="1"/>
        </xdr:cNvPicPr>
      </xdr:nvPicPr>
      <xdr:blipFill>
        <a:blip r:embed="rId1"/>
        <a:stretch>
          <a:fillRect/>
        </a:stretch>
      </xdr:blipFill>
      <xdr:spPr>
        <a:xfrm>
          <a:off x="333375" y="1343025"/>
          <a:ext cx="123825" cy="95250"/>
        </a:xfrm>
        <a:prstGeom prst="rect">
          <a:avLst/>
        </a:prstGeom>
        <a:blipFill>
          <a:blip r:embed=""/>
          <a:srcRect/>
          <a:stretch>
            <a:fillRect/>
          </a:stretch>
        </a:blipFill>
        <a:ln w="9525" cmpd="sng">
          <a:noFill/>
        </a:ln>
      </xdr:spPr>
    </xdr:pic>
    <xdr:clientData/>
  </xdr:twoCellAnchor>
  <xdr:twoCellAnchor>
    <xdr:from>
      <xdr:col>7</xdr:col>
      <xdr:colOff>1257300</xdr:colOff>
      <xdr:row>53</xdr:row>
      <xdr:rowOff>76200</xdr:rowOff>
    </xdr:from>
    <xdr:to>
      <xdr:col>13</xdr:col>
      <xdr:colOff>161925</xdr:colOff>
      <xdr:row>53</xdr:row>
      <xdr:rowOff>114300</xdr:rowOff>
    </xdr:to>
    <xdr:pic>
      <xdr:nvPicPr>
        <xdr:cNvPr id="3" name="Picture 3"/>
        <xdr:cNvPicPr preferRelativeResize="1">
          <a:picLocks noChangeAspect="1"/>
        </xdr:cNvPicPr>
      </xdr:nvPicPr>
      <xdr:blipFill>
        <a:blip r:embed="rId2"/>
        <a:stretch>
          <a:fillRect/>
        </a:stretch>
      </xdr:blipFill>
      <xdr:spPr>
        <a:xfrm>
          <a:off x="7820025" y="1866900"/>
          <a:ext cx="1552575" cy="38100"/>
        </a:xfrm>
        <a:prstGeom prst="rect">
          <a:avLst/>
        </a:prstGeom>
        <a:blipFill>
          <a:blip r:embed=""/>
          <a:srcRect/>
          <a:stretch>
            <a:fillRect/>
          </a:stretch>
        </a:blipFill>
        <a:ln w="9525" cmpd="sng">
          <a:noFill/>
        </a:ln>
      </xdr:spPr>
    </xdr:pic>
    <xdr:clientData/>
  </xdr:twoCellAnchor>
  <xdr:twoCellAnchor>
    <xdr:from>
      <xdr:col>7</xdr:col>
      <xdr:colOff>1257300</xdr:colOff>
      <xdr:row>52</xdr:row>
      <xdr:rowOff>66675</xdr:rowOff>
    </xdr:from>
    <xdr:to>
      <xdr:col>13</xdr:col>
      <xdr:colOff>152400</xdr:colOff>
      <xdr:row>52</xdr:row>
      <xdr:rowOff>104775</xdr:rowOff>
    </xdr:to>
    <xdr:pic>
      <xdr:nvPicPr>
        <xdr:cNvPr id="4" name="Picture 4"/>
        <xdr:cNvPicPr preferRelativeResize="1">
          <a:picLocks noChangeAspect="1"/>
        </xdr:cNvPicPr>
      </xdr:nvPicPr>
      <xdr:blipFill>
        <a:blip r:embed="rId2"/>
        <a:stretch>
          <a:fillRect/>
        </a:stretch>
      </xdr:blipFill>
      <xdr:spPr>
        <a:xfrm>
          <a:off x="7820025" y="1695450"/>
          <a:ext cx="1543050" cy="38100"/>
        </a:xfrm>
        <a:prstGeom prst="rect">
          <a:avLst/>
        </a:prstGeom>
        <a:blipFill>
          <a:blip r:embed=""/>
          <a:srcRect/>
          <a:stretch>
            <a:fillRect/>
          </a:stretch>
        </a:blipFill>
        <a:ln w="9525" cmpd="sng">
          <a:noFill/>
        </a:ln>
      </xdr:spPr>
    </xdr:pic>
    <xdr:clientData/>
  </xdr:twoCellAnchor>
  <xdr:twoCellAnchor>
    <xdr:from>
      <xdr:col>7</xdr:col>
      <xdr:colOff>1257300</xdr:colOff>
      <xdr:row>51</xdr:row>
      <xdr:rowOff>104775</xdr:rowOff>
    </xdr:from>
    <xdr:to>
      <xdr:col>13</xdr:col>
      <xdr:colOff>142875</xdr:colOff>
      <xdr:row>51</xdr:row>
      <xdr:rowOff>142875</xdr:rowOff>
    </xdr:to>
    <xdr:pic>
      <xdr:nvPicPr>
        <xdr:cNvPr id="5" name="Picture 5"/>
        <xdr:cNvPicPr preferRelativeResize="1">
          <a:picLocks noChangeAspect="1"/>
        </xdr:cNvPicPr>
      </xdr:nvPicPr>
      <xdr:blipFill>
        <a:blip r:embed="rId2"/>
        <a:stretch>
          <a:fillRect/>
        </a:stretch>
      </xdr:blipFill>
      <xdr:spPr>
        <a:xfrm>
          <a:off x="7820025" y="1571625"/>
          <a:ext cx="1533525" cy="38100"/>
        </a:xfrm>
        <a:prstGeom prst="rect">
          <a:avLst/>
        </a:prstGeom>
        <a:blipFill>
          <a:blip r:embed=""/>
          <a:srcRect/>
          <a:stretch>
            <a:fillRect/>
          </a:stretch>
        </a:blipFill>
        <a:ln w="9525" cmpd="sng">
          <a:noFill/>
        </a:ln>
      </xdr:spPr>
    </xdr:pic>
    <xdr:clientData/>
  </xdr:twoCellAnchor>
  <xdr:twoCellAnchor>
    <xdr:from>
      <xdr:col>14</xdr:col>
      <xdr:colOff>304800</xdr:colOff>
      <xdr:row>52</xdr:row>
      <xdr:rowOff>0</xdr:rowOff>
    </xdr:from>
    <xdr:to>
      <xdr:col>14</xdr:col>
      <xdr:colOff>361950</xdr:colOff>
      <xdr:row>52</xdr:row>
      <xdr:rowOff>38100</xdr:rowOff>
    </xdr:to>
    <xdr:pic>
      <xdr:nvPicPr>
        <xdr:cNvPr id="6" name="Picture 6"/>
        <xdr:cNvPicPr preferRelativeResize="1">
          <a:picLocks noChangeAspect="1"/>
        </xdr:cNvPicPr>
      </xdr:nvPicPr>
      <xdr:blipFill>
        <a:blip r:embed="rId2"/>
        <a:stretch>
          <a:fillRect/>
        </a:stretch>
      </xdr:blipFill>
      <xdr:spPr>
        <a:xfrm>
          <a:off x="10791825" y="1628775"/>
          <a:ext cx="57150" cy="38100"/>
        </a:xfrm>
        <a:prstGeom prst="rect">
          <a:avLst/>
        </a:prstGeom>
        <a:blipFill>
          <a:blip r:embed=""/>
          <a:srcRect/>
          <a:stretch>
            <a:fillRect/>
          </a:stretch>
        </a:blipFill>
        <a:ln w="9525" cmpd="sng">
          <a:noFill/>
        </a:ln>
      </xdr:spPr>
    </xdr:pic>
    <xdr:clientData/>
  </xdr:twoCellAnchor>
  <xdr:twoCellAnchor>
    <xdr:from>
      <xdr:col>5</xdr:col>
      <xdr:colOff>542925</xdr:colOff>
      <xdr:row>39</xdr:row>
      <xdr:rowOff>19050</xdr:rowOff>
    </xdr:from>
    <xdr:to>
      <xdr:col>17</xdr:col>
      <xdr:colOff>371475</xdr:colOff>
      <xdr:row>40</xdr:row>
      <xdr:rowOff>161925</xdr:rowOff>
    </xdr:to>
    <xdr:sp fLocksText="0">
      <xdr:nvSpPr>
        <xdr:cNvPr id="7" name="TextBox 7"/>
        <xdr:cNvSpPr txBox="1">
          <a:spLocks noChangeArrowheads="1"/>
        </xdr:cNvSpPr>
      </xdr:nvSpPr>
      <xdr:spPr>
        <a:xfrm>
          <a:off x="4476750" y="161925"/>
          <a:ext cx="7677150" cy="180975"/>
        </a:xfrm>
        <a:prstGeom prst="rect">
          <a:avLst/>
        </a:prstGeom>
        <a:noFill/>
        <a:ln w="38160" cmpd="sng">
          <a:solidFill>
            <a:srgbClr val="993366"/>
          </a:solidFill>
          <a:headEnd type="none"/>
          <a:tailEnd type="none"/>
        </a:ln>
      </xdr:spPr>
      <xdr:txBody>
        <a:bodyPr vertOverflow="clip" wrap="square" lIns="0" tIns="0" rIns="0" bIns="0"/>
        <a:p>
          <a:pPr algn="l">
            <a:defRPr/>
          </a:pPr>
          <a:r>
            <a:rPr lang="en-US" cap="none" sz="800" b="1" i="0" u="none" baseline="0">
              <a:solidFill>
                <a:srgbClr val="666699"/>
              </a:solidFill>
              <a:latin typeface="Verdana"/>
              <a:ea typeface="Verdana"/>
              <a:cs typeface="Verdana"/>
            </a:rPr>
            <a:t>&gt;</a:t>
          </a:r>
          <a:r>
            <a:rPr lang="en-US" cap="none" sz="800" b="1" i="0" u="none" baseline="0">
              <a:latin typeface="Verdana"/>
              <a:ea typeface="Verdana"/>
              <a:cs typeface="Verdana"/>
            </a:rPr>
            <a:t> Lors de l'impression, il faut </a:t>
          </a:r>
          <a:r>
            <a:rPr lang="en-US" cap="none" sz="800" b="1" i="0" u="sng" baseline="0">
              <a:latin typeface="Verdana"/>
              <a:ea typeface="Verdana"/>
              <a:cs typeface="Verdana"/>
            </a:rPr>
            <a:t>SELECTIONNER</a:t>
          </a:r>
          <a:r>
            <a:rPr lang="en-US" cap="none" sz="800" b="1" i="0" u="none" baseline="0">
              <a:latin typeface="Verdana"/>
              <a:ea typeface="Verdana"/>
              <a:cs typeface="Verdana"/>
            </a:rPr>
            <a:t> le nombre de pages renseignées.</a:t>
          </a:r>
          <a:r>
            <a:rPr lang="en-US" cap="none" sz="600" b="1" i="0" u="none" baseline="0">
              <a:latin typeface="Verdana"/>
              <a:ea typeface="Verdana"/>
              <a:cs typeface="Verdana"/>
            </a:rPr>
            <a:t> </a:t>
          </a:r>
          <a:r>
            <a:rPr lang="en-US" cap="none" sz="700" b="0" i="0" u="none" baseline="0">
              <a:latin typeface="Verdana"/>
              <a:ea typeface="Verdana"/>
              <a:cs typeface="Verdana"/>
            </a:rPr>
            <a:t>(Ce message n'apparaît pas)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51</xdr:row>
      <xdr:rowOff>38100</xdr:rowOff>
    </xdr:from>
    <xdr:to>
      <xdr:col>1</xdr:col>
      <xdr:colOff>790575</xdr:colOff>
      <xdr:row>51</xdr:row>
      <xdr:rowOff>161925</xdr:rowOff>
    </xdr:to>
    <xdr:pic>
      <xdr:nvPicPr>
        <xdr:cNvPr id="1" name="Picture 1"/>
        <xdr:cNvPicPr preferRelativeResize="1">
          <a:picLocks noChangeAspect="1"/>
        </xdr:cNvPicPr>
      </xdr:nvPicPr>
      <xdr:blipFill>
        <a:blip r:embed="rId1"/>
        <a:stretch>
          <a:fillRect/>
        </a:stretch>
      </xdr:blipFill>
      <xdr:spPr>
        <a:xfrm>
          <a:off x="733425" y="2238375"/>
          <a:ext cx="123825" cy="123825"/>
        </a:xfrm>
        <a:prstGeom prst="rect">
          <a:avLst/>
        </a:prstGeom>
        <a:blipFill>
          <a:blip r:embed=""/>
          <a:srcRect/>
          <a:stretch>
            <a:fillRect/>
          </a:stretch>
        </a:blipFill>
        <a:ln w="9525" cmpd="sng">
          <a:noFill/>
        </a:ln>
      </xdr:spPr>
    </xdr:pic>
    <xdr:clientData/>
  </xdr:twoCellAnchor>
  <xdr:twoCellAnchor>
    <xdr:from>
      <xdr:col>0</xdr:col>
      <xdr:colOff>19050</xdr:colOff>
      <xdr:row>52</xdr:row>
      <xdr:rowOff>66675</xdr:rowOff>
    </xdr:from>
    <xdr:to>
      <xdr:col>7</xdr:col>
      <xdr:colOff>28575</xdr:colOff>
      <xdr:row>54</xdr:row>
      <xdr:rowOff>47625</xdr:rowOff>
    </xdr:to>
    <xdr:sp>
      <xdr:nvSpPr>
        <xdr:cNvPr id="2" name="Rectangle 2"/>
        <xdr:cNvSpPr>
          <a:spLocks/>
        </xdr:cNvSpPr>
      </xdr:nvSpPr>
      <xdr:spPr>
        <a:xfrm>
          <a:off x="19050" y="2447925"/>
          <a:ext cx="5791200" cy="304800"/>
        </a:xfrm>
        <a:prstGeom prst="rect">
          <a:avLst/>
        </a:prstGeom>
        <a:noFill/>
        <a:ln w="12600" cmpd="sng">
          <a:solidFill>
            <a:srgbClr val="FFFFFF"/>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45</xdr:row>
      <xdr:rowOff>19050</xdr:rowOff>
    </xdr:from>
    <xdr:to>
      <xdr:col>8</xdr:col>
      <xdr:colOff>0</xdr:colOff>
      <xdr:row>45</xdr:row>
      <xdr:rowOff>676275</xdr:rowOff>
    </xdr:to>
    <xdr:pic>
      <xdr:nvPicPr>
        <xdr:cNvPr id="3" name="Picture 3"/>
        <xdr:cNvPicPr preferRelativeResize="1">
          <a:picLocks noChangeAspect="1"/>
        </xdr:cNvPicPr>
      </xdr:nvPicPr>
      <xdr:blipFill>
        <a:blip r:embed="rId2"/>
        <a:stretch>
          <a:fillRect/>
        </a:stretch>
      </xdr:blipFill>
      <xdr:spPr>
        <a:xfrm>
          <a:off x="0" y="19050"/>
          <a:ext cx="5848350" cy="6572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40</xdr:row>
      <xdr:rowOff>38100</xdr:rowOff>
    </xdr:from>
    <xdr:to>
      <xdr:col>1</xdr:col>
      <xdr:colOff>419100</xdr:colOff>
      <xdr:row>40</xdr:row>
      <xdr:rowOff>142875</xdr:rowOff>
    </xdr:to>
    <xdr:pic>
      <xdr:nvPicPr>
        <xdr:cNvPr id="1" name="Picture 1"/>
        <xdr:cNvPicPr preferRelativeResize="1">
          <a:picLocks noChangeAspect="1"/>
        </xdr:cNvPicPr>
      </xdr:nvPicPr>
      <xdr:blipFill>
        <a:blip r:embed="rId1"/>
        <a:stretch>
          <a:fillRect/>
        </a:stretch>
      </xdr:blipFill>
      <xdr:spPr>
        <a:xfrm>
          <a:off x="333375" y="219075"/>
          <a:ext cx="123825" cy="104775"/>
        </a:xfrm>
        <a:prstGeom prst="rect">
          <a:avLst/>
        </a:prstGeom>
        <a:blipFill>
          <a:blip r:embed=""/>
          <a:srcRect/>
          <a:stretch>
            <a:fillRect/>
          </a:stretch>
        </a:blipFill>
        <a:ln w="9525" cmpd="sng">
          <a:noFill/>
        </a:ln>
      </xdr:spPr>
    </xdr:pic>
    <xdr:clientData/>
  </xdr:twoCellAnchor>
  <xdr:twoCellAnchor>
    <xdr:from>
      <xdr:col>1</xdr:col>
      <xdr:colOff>295275</xdr:colOff>
      <xdr:row>49</xdr:row>
      <xdr:rowOff>38100</xdr:rowOff>
    </xdr:from>
    <xdr:to>
      <xdr:col>1</xdr:col>
      <xdr:colOff>419100</xdr:colOff>
      <xdr:row>49</xdr:row>
      <xdr:rowOff>133350</xdr:rowOff>
    </xdr:to>
    <xdr:pic>
      <xdr:nvPicPr>
        <xdr:cNvPr id="2" name="Picture 2"/>
        <xdr:cNvPicPr preferRelativeResize="1">
          <a:picLocks noChangeAspect="1"/>
        </xdr:cNvPicPr>
      </xdr:nvPicPr>
      <xdr:blipFill>
        <a:blip r:embed="rId1"/>
        <a:stretch>
          <a:fillRect/>
        </a:stretch>
      </xdr:blipFill>
      <xdr:spPr>
        <a:xfrm>
          <a:off x="333375" y="1162050"/>
          <a:ext cx="123825" cy="95250"/>
        </a:xfrm>
        <a:prstGeom prst="rect">
          <a:avLst/>
        </a:prstGeom>
        <a:blipFill>
          <a:blip r:embed=""/>
          <a:srcRect/>
          <a:stretch>
            <a:fillRect/>
          </a:stretch>
        </a:blipFill>
        <a:ln w="9525" cmpd="sng">
          <a:noFill/>
        </a:ln>
      </xdr:spPr>
    </xdr:pic>
    <xdr:clientData/>
  </xdr:twoCellAnchor>
  <xdr:twoCellAnchor>
    <xdr:from>
      <xdr:col>6</xdr:col>
      <xdr:colOff>161925</xdr:colOff>
      <xdr:row>50</xdr:row>
      <xdr:rowOff>104775</xdr:rowOff>
    </xdr:from>
    <xdr:to>
      <xdr:col>6</xdr:col>
      <xdr:colOff>219075</xdr:colOff>
      <xdr:row>50</xdr:row>
      <xdr:rowOff>142875</xdr:rowOff>
    </xdr:to>
    <xdr:pic>
      <xdr:nvPicPr>
        <xdr:cNvPr id="3" name="Picture 3"/>
        <xdr:cNvPicPr preferRelativeResize="1">
          <a:picLocks noChangeAspect="1"/>
        </xdr:cNvPicPr>
      </xdr:nvPicPr>
      <xdr:blipFill>
        <a:blip r:embed="rId2"/>
        <a:stretch>
          <a:fillRect/>
        </a:stretch>
      </xdr:blipFill>
      <xdr:spPr>
        <a:xfrm>
          <a:off x="4667250" y="1390650"/>
          <a:ext cx="57150" cy="38100"/>
        </a:xfrm>
        <a:prstGeom prst="rect">
          <a:avLst/>
        </a:prstGeom>
        <a:blipFill>
          <a:blip r:embed=""/>
          <a:srcRect/>
          <a:stretch>
            <a:fillRect/>
          </a:stretch>
        </a:blipFill>
        <a:ln w="9525" cmpd="sng">
          <a:noFill/>
        </a:ln>
      </xdr:spPr>
    </xdr:pic>
    <xdr:clientData/>
  </xdr:twoCellAnchor>
  <xdr:twoCellAnchor>
    <xdr:from>
      <xdr:col>4</xdr:col>
      <xdr:colOff>190500</xdr:colOff>
      <xdr:row>39</xdr:row>
      <xdr:rowOff>28575</xdr:rowOff>
    </xdr:from>
    <xdr:to>
      <xdr:col>14</xdr:col>
      <xdr:colOff>9525</xdr:colOff>
      <xdr:row>40</xdr:row>
      <xdr:rowOff>171450</xdr:rowOff>
    </xdr:to>
    <xdr:sp fLocksText="0">
      <xdr:nvSpPr>
        <xdr:cNvPr id="4" name="TextBox 4"/>
        <xdr:cNvSpPr txBox="1">
          <a:spLocks noChangeArrowheads="1"/>
        </xdr:cNvSpPr>
      </xdr:nvSpPr>
      <xdr:spPr>
        <a:xfrm>
          <a:off x="3152775" y="171450"/>
          <a:ext cx="6143625" cy="180975"/>
        </a:xfrm>
        <a:prstGeom prst="rect">
          <a:avLst/>
        </a:prstGeom>
        <a:noFill/>
        <a:ln w="38160" cmpd="sng">
          <a:solidFill>
            <a:srgbClr val="993366"/>
          </a:solidFill>
          <a:headEnd type="none"/>
          <a:tailEnd type="none"/>
        </a:ln>
      </xdr:spPr>
      <xdr:txBody>
        <a:bodyPr vertOverflow="clip" wrap="square" lIns="0" tIns="0" rIns="0" bIns="0"/>
        <a:p>
          <a:pPr algn="l">
            <a:defRPr/>
          </a:pPr>
          <a:r>
            <a:rPr lang="en-US" cap="none" sz="800" b="1" i="0" u="none" baseline="0">
              <a:solidFill>
                <a:srgbClr val="666699"/>
              </a:solidFill>
              <a:latin typeface="Verdana"/>
              <a:ea typeface="Verdana"/>
              <a:cs typeface="Verdana"/>
            </a:rPr>
            <a:t>&gt;</a:t>
          </a:r>
          <a:r>
            <a:rPr lang="en-US" cap="none" sz="800" b="1" i="0" u="none" baseline="0">
              <a:latin typeface="Verdana"/>
              <a:ea typeface="Verdana"/>
              <a:cs typeface="Verdana"/>
            </a:rPr>
            <a:t> Lors de l'impression, il faut </a:t>
          </a:r>
          <a:r>
            <a:rPr lang="en-US" cap="none" sz="800" b="1" i="0" u="sng" baseline="0">
              <a:latin typeface="Verdana"/>
              <a:ea typeface="Verdana"/>
              <a:cs typeface="Verdana"/>
            </a:rPr>
            <a:t>SELECTIONNER</a:t>
          </a:r>
          <a:r>
            <a:rPr lang="en-US" cap="none" sz="800" b="1" i="0" u="none" baseline="0">
              <a:latin typeface="Verdana"/>
              <a:ea typeface="Verdana"/>
              <a:cs typeface="Verdana"/>
            </a:rPr>
            <a:t> le nombre de pages renseignées.</a:t>
          </a:r>
          <a:r>
            <a:rPr lang="en-US" cap="none" sz="600" b="1" i="0" u="none" baseline="0">
              <a:latin typeface="Verdana"/>
              <a:ea typeface="Verdana"/>
              <a:cs typeface="Verdana"/>
            </a:rPr>
            <a:t> </a:t>
          </a:r>
          <a:r>
            <a:rPr lang="en-US" cap="none" sz="700" b="0" i="0" u="none" baseline="0">
              <a:latin typeface="Verdana"/>
              <a:ea typeface="Verdana"/>
              <a:cs typeface="Verdana"/>
            </a:rPr>
            <a:t>(Ce message n'apparaît pas)</a:t>
          </a:r>
        </a:p>
      </xdr:txBody>
    </xdr:sp>
    <xdr:clientData/>
  </xdr:twoCellAnchor>
  <xdr:twoCellAnchor>
    <xdr:from>
      <xdr:col>12</xdr:col>
      <xdr:colOff>161925</xdr:colOff>
      <xdr:row>50</xdr:row>
      <xdr:rowOff>104775</xdr:rowOff>
    </xdr:from>
    <xdr:to>
      <xdr:col>12</xdr:col>
      <xdr:colOff>219075</xdr:colOff>
      <xdr:row>50</xdr:row>
      <xdr:rowOff>142875</xdr:rowOff>
    </xdr:to>
    <xdr:pic>
      <xdr:nvPicPr>
        <xdr:cNvPr id="5" name="Picture 5"/>
        <xdr:cNvPicPr preferRelativeResize="1">
          <a:picLocks noChangeAspect="1"/>
        </xdr:cNvPicPr>
      </xdr:nvPicPr>
      <xdr:blipFill>
        <a:blip r:embed="rId2"/>
        <a:stretch>
          <a:fillRect/>
        </a:stretch>
      </xdr:blipFill>
      <xdr:spPr>
        <a:xfrm>
          <a:off x="8953500" y="1390650"/>
          <a:ext cx="57150" cy="381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ARMP76\Exp76DU\DU-DGI76\DU-DGCCRF76\DU-Recueil-V1-%20DGI-DSF-FECA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s_generales"/>
      <sheetName val="Fiche_recueil"/>
      <sheetName val="Fiche_hiérarchisation"/>
      <sheetName val="Indices_de_Risque"/>
      <sheetName val="UT_DGI"/>
      <sheetName val="UT_DGDDI"/>
      <sheetName val="UT_DGCP"/>
      <sheetName val="UT_DGCCRF"/>
      <sheetName val="UT_DRIRE"/>
      <sheetName val="UT_INSEE"/>
    </sheetNames>
    <sheetDataSet>
      <sheetData sheetId="0">
        <row r="55">
          <cell r="C55" t="str">
            <v>HDI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Feuil40"/>
  <dimension ref="A1:G96"/>
  <sheetViews>
    <sheetView showGridLines="0" zoomScaleSheetLayoutView="100" workbookViewId="0" topLeftCell="A46">
      <selection activeCell="A47" sqref="A47:G47"/>
    </sheetView>
  </sheetViews>
  <sheetFormatPr defaultColWidth="11.421875" defaultRowHeight="12.75"/>
  <cols>
    <col min="1" max="1" width="0.5625" style="1" customWidth="1"/>
    <col min="2" max="4" width="18.57421875" style="1" customWidth="1"/>
    <col min="5" max="5" width="7.57421875" style="1" customWidth="1"/>
    <col min="6" max="6" width="22.57421875" style="1" customWidth="1"/>
    <col min="7" max="7" width="0.5625" style="1" customWidth="1"/>
    <col min="8" max="16384" width="11.421875" style="1" customWidth="1"/>
  </cols>
  <sheetData>
    <row r="1" ht="12.75" hidden="1">
      <c r="C1" s="1" t="s">
        <v>122</v>
      </c>
    </row>
    <row r="2" ht="12.75" hidden="1">
      <c r="C2" s="1" t="s">
        <v>123</v>
      </c>
    </row>
    <row r="3" ht="12.75" hidden="1">
      <c r="C3" s="1" t="s">
        <v>124</v>
      </c>
    </row>
    <row r="4" ht="12.75" hidden="1">
      <c r="C4" s="1" t="s">
        <v>125</v>
      </c>
    </row>
    <row r="5" ht="12.75" hidden="1">
      <c r="C5" s="1" t="s">
        <v>126</v>
      </c>
    </row>
    <row r="6" ht="12.75" hidden="1">
      <c r="C6" s="1" t="s">
        <v>127</v>
      </c>
    </row>
    <row r="7" ht="12.75" hidden="1">
      <c r="C7" s="1" t="s">
        <v>128</v>
      </c>
    </row>
    <row r="8" ht="12.75" hidden="1">
      <c r="C8" s="1" t="s">
        <v>129</v>
      </c>
    </row>
    <row r="9" spans="3:6" s="2" customFormat="1" ht="12.75" hidden="1">
      <c r="C9" s="1"/>
      <c r="F9" s="3"/>
    </row>
    <row r="10" s="2" customFormat="1" ht="12.75" hidden="1">
      <c r="F10" s="3"/>
    </row>
    <row r="11" s="2" customFormat="1" ht="12.75" hidden="1">
      <c r="F11" s="3"/>
    </row>
    <row r="12" s="2" customFormat="1" ht="12.75" hidden="1">
      <c r="F12" s="3"/>
    </row>
    <row r="13" s="2" customFormat="1" ht="12.75" hidden="1">
      <c r="F13" s="3"/>
    </row>
    <row r="14" s="2" customFormat="1" ht="12.75" hidden="1">
      <c r="F14" s="3"/>
    </row>
    <row r="15" s="2" customFormat="1" ht="12.75" hidden="1">
      <c r="F15" s="3"/>
    </row>
    <row r="16" s="2" customFormat="1" ht="12.75" hidden="1">
      <c r="F16" s="3"/>
    </row>
    <row r="17" s="2" customFormat="1" ht="12.75" hidden="1">
      <c r="F17" s="3"/>
    </row>
    <row r="18" s="2" customFormat="1" ht="12.75" hidden="1">
      <c r="F18" s="3"/>
    </row>
    <row r="19" s="2" customFormat="1" ht="12.75" hidden="1">
      <c r="F19" s="3"/>
    </row>
    <row r="20" s="2" customFormat="1" ht="12.75" hidden="1">
      <c r="F20" s="3"/>
    </row>
    <row r="21" s="2" customFormat="1" ht="12.75" hidden="1">
      <c r="F21" s="3"/>
    </row>
    <row r="22" s="2" customFormat="1" ht="12.75" hidden="1">
      <c r="F22" s="3"/>
    </row>
    <row r="23" s="2" customFormat="1" ht="12.75" hidden="1">
      <c r="F23" s="3"/>
    </row>
    <row r="24" s="2" customFormat="1" ht="12.75" hidden="1">
      <c r="F24" s="3"/>
    </row>
    <row r="25" s="2" customFormat="1" ht="12.75" hidden="1">
      <c r="F25" s="3"/>
    </row>
    <row r="26" s="2" customFormat="1" ht="12.75" hidden="1">
      <c r="F26" s="3"/>
    </row>
    <row r="27" s="2" customFormat="1" ht="12.75" hidden="1">
      <c r="F27" s="3"/>
    </row>
    <row r="28" s="2" customFormat="1" ht="12.75" hidden="1">
      <c r="F28" s="3"/>
    </row>
    <row r="29" s="2" customFormat="1" ht="12.75" hidden="1">
      <c r="F29" s="3"/>
    </row>
    <row r="30" s="2" customFormat="1" ht="12.75" hidden="1">
      <c r="F30" s="3"/>
    </row>
    <row r="31" s="2" customFormat="1" ht="12.75" hidden="1">
      <c r="F31" s="3"/>
    </row>
    <row r="32" s="2" customFormat="1" ht="12.75" hidden="1">
      <c r="F32" s="3"/>
    </row>
    <row r="33" s="2" customFormat="1" ht="12.75" hidden="1">
      <c r="F33" s="3"/>
    </row>
    <row r="34" s="2" customFormat="1" ht="12.75" hidden="1">
      <c r="F34" s="3"/>
    </row>
    <row r="35" s="2" customFormat="1" ht="12.75" hidden="1">
      <c r="F35" s="3"/>
    </row>
    <row r="36" s="2" customFormat="1" ht="12.75" hidden="1">
      <c r="F36" s="3"/>
    </row>
    <row r="37" s="2" customFormat="1" ht="12.75" hidden="1">
      <c r="F37" s="3"/>
    </row>
    <row r="38" s="2" customFormat="1" ht="12.75" hidden="1">
      <c r="F38" s="3"/>
    </row>
    <row r="39" s="2" customFormat="1" ht="12.75" hidden="1">
      <c r="F39" s="3"/>
    </row>
    <row r="40" ht="12.75" hidden="1"/>
    <row r="41" ht="12.75" hidden="1"/>
    <row r="42" ht="12.75" hidden="1"/>
    <row r="43" ht="12.75" hidden="1"/>
    <row r="44" ht="12.75" hidden="1"/>
    <row r="45" ht="12.75" hidden="1"/>
    <row r="46" spans="1:7" ht="57" customHeight="1">
      <c r="A46" s="449"/>
      <c r="B46" s="449"/>
      <c r="C46" s="449"/>
      <c r="D46" s="449"/>
      <c r="E46" s="449"/>
      <c r="F46" s="449"/>
      <c r="G46" s="449"/>
    </row>
    <row r="47" spans="1:7" s="6" customFormat="1" ht="24" customHeight="1">
      <c r="A47" s="450" t="s">
        <v>547</v>
      </c>
      <c r="B47" s="451"/>
      <c r="C47" s="451"/>
      <c r="D47" s="451"/>
      <c r="E47" s="451"/>
      <c r="F47" s="451"/>
      <c r="G47" s="451"/>
    </row>
    <row r="48" spans="1:7" s="6" customFormat="1" ht="15">
      <c r="A48" s="5"/>
      <c r="B48" s="5"/>
      <c r="C48" s="5"/>
      <c r="D48" s="5" t="s">
        <v>548</v>
      </c>
      <c r="E48" s="5"/>
      <c r="F48" s="5"/>
      <c r="G48" s="5"/>
    </row>
    <row r="49" spans="1:7" ht="4.5" customHeight="1">
      <c r="A49" s="447"/>
      <c r="B49" s="447"/>
      <c r="C49" s="447"/>
      <c r="D49" s="447"/>
      <c r="E49" s="447"/>
      <c r="F49" s="447"/>
      <c r="G49" s="447"/>
    </row>
    <row r="50" spans="1:7" ht="42.75" customHeight="1">
      <c r="A50" s="452" t="s">
        <v>130</v>
      </c>
      <c r="B50" s="452"/>
      <c r="C50" s="452"/>
      <c r="D50" s="452"/>
      <c r="E50" s="452"/>
      <c r="F50" s="452"/>
      <c r="G50" s="452"/>
    </row>
    <row r="51" spans="1:7" ht="17.25" customHeight="1">
      <c r="A51" s="7"/>
      <c r="B51" s="446" t="s">
        <v>549</v>
      </c>
      <c r="C51" s="446"/>
      <c r="D51" s="446"/>
      <c r="E51" s="446"/>
      <c r="F51" s="446"/>
      <c r="G51" s="8"/>
    </row>
    <row r="52" spans="1:7" ht="3" customHeight="1">
      <c r="A52" s="447"/>
      <c r="B52" s="447"/>
      <c r="C52" s="447"/>
      <c r="D52" s="447"/>
      <c r="E52" s="447"/>
      <c r="F52" s="447"/>
      <c r="G52" s="447"/>
    </row>
    <row r="53" spans="1:7" s="10" customFormat="1" ht="12.75" customHeight="1">
      <c r="A53" s="9"/>
      <c r="C53" s="11"/>
      <c r="D53" s="12"/>
      <c r="E53" s="13"/>
      <c r="F53" s="11"/>
      <c r="G53" s="9"/>
    </row>
    <row r="54" spans="1:7" s="10" customFormat="1" ht="12.75" customHeight="1">
      <c r="A54" s="14"/>
      <c r="B54" s="448" t="s">
        <v>131</v>
      </c>
      <c r="C54" s="448"/>
      <c r="D54" s="448"/>
      <c r="E54" s="15" t="s">
        <v>132</v>
      </c>
      <c r="F54" s="16" t="s">
        <v>133</v>
      </c>
      <c r="G54" s="14"/>
    </row>
    <row r="55" spans="1:7" s="10" customFormat="1" ht="12.75" customHeight="1">
      <c r="A55" s="14"/>
      <c r="B55" s="441"/>
      <c r="C55" s="441"/>
      <c r="D55" s="441"/>
      <c r="E55" s="17"/>
      <c r="F55" s="17"/>
      <c r="G55" s="18"/>
    </row>
    <row r="56" spans="1:7" s="10" customFormat="1" ht="12.75" customHeight="1">
      <c r="A56" s="14"/>
      <c r="B56" s="441" t="s">
        <v>526</v>
      </c>
      <c r="C56" s="441"/>
      <c r="D56" s="441"/>
      <c r="E56" s="17">
        <v>187</v>
      </c>
      <c r="F56" s="17" t="s">
        <v>550</v>
      </c>
      <c r="G56" s="14"/>
    </row>
    <row r="57" spans="1:7" s="10" customFormat="1" ht="12.75" customHeight="1">
      <c r="A57" s="14"/>
      <c r="B57" s="441" t="s">
        <v>672</v>
      </c>
      <c r="C57" s="441"/>
      <c r="D57" s="441"/>
      <c r="E57" s="17">
        <v>85</v>
      </c>
      <c r="F57" s="17" t="s">
        <v>550</v>
      </c>
      <c r="G57" s="14"/>
    </row>
    <row r="58" spans="1:7" s="10" customFormat="1" ht="12.75" customHeight="1">
      <c r="A58" s="14"/>
      <c r="B58" s="441" t="s">
        <v>653</v>
      </c>
      <c r="C58" s="441"/>
      <c r="D58" s="441"/>
      <c r="E58" s="17">
        <v>69</v>
      </c>
      <c r="F58" s="17" t="s">
        <v>550</v>
      </c>
      <c r="G58" s="14"/>
    </row>
    <row r="59" spans="1:7" s="10" customFormat="1" ht="12.75" customHeight="1">
      <c r="A59" s="14"/>
      <c r="B59" s="441" t="s">
        <v>647</v>
      </c>
      <c r="C59" s="441"/>
      <c r="D59" s="441"/>
      <c r="E59" s="17">
        <v>68</v>
      </c>
      <c r="F59" s="17" t="s">
        <v>550</v>
      </c>
      <c r="G59" s="14"/>
    </row>
    <row r="60" spans="1:7" s="10" customFormat="1" ht="12.75" customHeight="1">
      <c r="A60" s="14"/>
      <c r="B60" s="441" t="s">
        <v>546</v>
      </c>
      <c r="C60" s="441"/>
      <c r="D60" s="441"/>
      <c r="E60" s="17">
        <f>SUM(E56:E59)</f>
        <v>409</v>
      </c>
      <c r="F60" s="17"/>
      <c r="G60" s="14"/>
    </row>
    <row r="61" spans="1:7" s="10" customFormat="1" ht="12.75" customHeight="1">
      <c r="A61" s="14"/>
      <c r="B61" s="441"/>
      <c r="C61" s="441"/>
      <c r="D61" s="441"/>
      <c r="E61" s="17"/>
      <c r="F61" s="17"/>
      <c r="G61" s="14"/>
    </row>
    <row r="62" spans="1:7" s="10" customFormat="1" ht="12.75" customHeight="1">
      <c r="A62" s="14"/>
      <c r="B62" s="441"/>
      <c r="C62" s="441"/>
      <c r="D62" s="441"/>
      <c r="E62" s="17"/>
      <c r="F62" s="17"/>
      <c r="G62" s="19"/>
    </row>
    <row r="63" spans="1:7" s="10" customFormat="1" ht="12.75" customHeight="1">
      <c r="A63" s="14"/>
      <c r="B63" s="441"/>
      <c r="C63" s="441"/>
      <c r="D63" s="441"/>
      <c r="E63" s="17"/>
      <c r="F63" s="17"/>
      <c r="G63" s="14"/>
    </row>
    <row r="64" spans="1:7" s="10" customFormat="1" ht="12.75" customHeight="1">
      <c r="A64" s="14"/>
      <c r="B64" s="441"/>
      <c r="C64" s="441"/>
      <c r="D64" s="441"/>
      <c r="E64" s="17"/>
      <c r="F64" s="17"/>
      <c r="G64" s="14"/>
    </row>
    <row r="65" spans="1:7" s="10" customFormat="1" ht="12.75" customHeight="1">
      <c r="A65" s="14"/>
      <c r="B65" s="441"/>
      <c r="C65" s="441"/>
      <c r="D65" s="441"/>
      <c r="E65" s="17"/>
      <c r="F65" s="17"/>
      <c r="G65" s="14"/>
    </row>
    <row r="66" spans="1:7" s="10" customFormat="1" ht="12.75" customHeight="1">
      <c r="A66" s="14"/>
      <c r="B66" s="441"/>
      <c r="C66" s="441"/>
      <c r="D66" s="441"/>
      <c r="E66" s="17"/>
      <c r="F66" s="17"/>
      <c r="G66" s="19"/>
    </row>
    <row r="67" spans="1:7" s="10" customFormat="1" ht="12.75" customHeight="1">
      <c r="A67" s="14"/>
      <c r="B67" s="441"/>
      <c r="C67" s="441"/>
      <c r="D67" s="441"/>
      <c r="E67" s="17"/>
      <c r="F67" s="17"/>
      <c r="G67" s="14"/>
    </row>
    <row r="68" spans="1:7" s="10" customFormat="1" ht="12.75" customHeight="1">
      <c r="A68" s="14"/>
      <c r="B68" s="441"/>
      <c r="C68" s="441"/>
      <c r="D68" s="441"/>
      <c r="E68" s="17"/>
      <c r="F68" s="17"/>
      <c r="G68" s="14"/>
    </row>
    <row r="69" spans="1:7" s="10" customFormat="1" ht="12.75" customHeight="1">
      <c r="A69" s="14"/>
      <c r="B69" s="441"/>
      <c r="C69" s="441"/>
      <c r="D69" s="441"/>
      <c r="E69" s="17"/>
      <c r="F69" s="17"/>
      <c r="G69" s="14"/>
    </row>
    <row r="70" spans="1:7" s="10" customFormat="1" ht="12.75" customHeight="1">
      <c r="A70" s="14"/>
      <c r="B70" s="441"/>
      <c r="C70" s="441"/>
      <c r="D70" s="441"/>
      <c r="E70" s="17"/>
      <c r="F70" s="17"/>
      <c r="G70" s="14"/>
    </row>
    <row r="71" spans="1:7" s="10" customFormat="1" ht="12.75" customHeight="1">
      <c r="A71" s="14"/>
      <c r="B71" s="441"/>
      <c r="C71" s="441"/>
      <c r="D71" s="441"/>
      <c r="E71" s="17"/>
      <c r="F71" s="17"/>
      <c r="G71" s="14"/>
    </row>
    <row r="72" spans="1:7" s="10" customFormat="1" ht="12.75" customHeight="1">
      <c r="A72" s="14"/>
      <c r="B72" s="441"/>
      <c r="C72" s="441"/>
      <c r="D72" s="441"/>
      <c r="E72" s="17"/>
      <c r="F72" s="17"/>
      <c r="G72" s="14"/>
    </row>
    <row r="73" spans="1:7" s="10" customFormat="1" ht="12.75" customHeight="1">
      <c r="A73" s="14"/>
      <c r="B73" s="441"/>
      <c r="C73" s="441"/>
      <c r="D73" s="441"/>
      <c r="E73" s="17"/>
      <c r="F73" s="17"/>
      <c r="G73" s="14"/>
    </row>
    <row r="74" spans="1:7" s="10" customFormat="1" ht="12.75" customHeight="1">
      <c r="A74" s="14"/>
      <c r="B74" s="441"/>
      <c r="C74" s="441"/>
      <c r="D74" s="441"/>
      <c r="E74" s="17"/>
      <c r="F74" s="17"/>
      <c r="G74" s="14"/>
    </row>
    <row r="75" spans="1:7" s="10" customFormat="1" ht="12.75" customHeight="1">
      <c r="A75" s="14"/>
      <c r="B75" s="441"/>
      <c r="C75" s="441"/>
      <c r="D75" s="441"/>
      <c r="E75" s="17"/>
      <c r="F75" s="17"/>
      <c r="G75" s="14"/>
    </row>
    <row r="76" spans="1:7" s="10" customFormat="1" ht="12.75" customHeight="1">
      <c r="A76" s="14"/>
      <c r="B76" s="441"/>
      <c r="C76" s="441"/>
      <c r="D76" s="441"/>
      <c r="E76" s="17"/>
      <c r="F76" s="17"/>
      <c r="G76" s="14"/>
    </row>
    <row r="77" spans="1:7" s="10" customFormat="1" ht="12.75" customHeight="1">
      <c r="A77" s="14"/>
      <c r="B77" s="441"/>
      <c r="C77" s="441"/>
      <c r="D77" s="441"/>
      <c r="E77" s="17"/>
      <c r="F77" s="17"/>
      <c r="G77" s="14"/>
    </row>
    <row r="78" spans="1:7" s="10" customFormat="1" ht="12.75" customHeight="1">
      <c r="A78" s="14"/>
      <c r="B78" s="441"/>
      <c r="C78" s="441"/>
      <c r="D78" s="441"/>
      <c r="E78" s="17"/>
      <c r="F78" s="17"/>
      <c r="G78" s="14"/>
    </row>
    <row r="79" spans="1:7" s="10" customFormat="1" ht="12.75" customHeight="1">
      <c r="A79" s="14"/>
      <c r="B79" s="20"/>
      <c r="C79" s="21"/>
      <c r="D79" s="22"/>
      <c r="E79" s="17"/>
      <c r="F79" s="17"/>
      <c r="G79" s="14"/>
    </row>
    <row r="80" spans="1:7" s="10" customFormat="1" ht="12.75" customHeight="1">
      <c r="A80" s="14"/>
      <c r="B80" s="20"/>
      <c r="C80" s="21"/>
      <c r="D80" s="22"/>
      <c r="E80" s="17"/>
      <c r="F80" s="17"/>
      <c r="G80" s="14"/>
    </row>
    <row r="81" spans="1:7" s="10" customFormat="1" ht="12.75" customHeight="1">
      <c r="A81" s="14"/>
      <c r="B81" s="441"/>
      <c r="C81" s="441"/>
      <c r="D81" s="441"/>
      <c r="E81" s="17"/>
      <c r="F81" s="17"/>
      <c r="G81" s="14"/>
    </row>
    <row r="82" spans="1:7" s="10" customFormat="1" ht="12.75" customHeight="1">
      <c r="A82" s="14"/>
      <c r="B82" s="441"/>
      <c r="C82" s="441"/>
      <c r="D82" s="441"/>
      <c r="E82" s="17"/>
      <c r="F82" s="17"/>
      <c r="G82" s="14"/>
    </row>
    <row r="83" spans="1:7" s="10" customFormat="1" ht="12.75" customHeight="1">
      <c r="A83" s="14"/>
      <c r="B83" s="441"/>
      <c r="C83" s="441"/>
      <c r="D83" s="441"/>
      <c r="E83" s="17"/>
      <c r="F83" s="17"/>
      <c r="G83" s="14"/>
    </row>
    <row r="84" spans="1:7" s="10" customFormat="1" ht="12.75" customHeight="1">
      <c r="A84" s="14"/>
      <c r="B84" s="441"/>
      <c r="C84" s="441"/>
      <c r="D84" s="441"/>
      <c r="E84" s="17"/>
      <c r="F84" s="17"/>
      <c r="G84" s="14"/>
    </row>
    <row r="85" spans="1:7" s="10" customFormat="1" ht="12.75" customHeight="1">
      <c r="A85" s="14"/>
      <c r="B85" s="441"/>
      <c r="C85" s="441"/>
      <c r="D85" s="441"/>
      <c r="E85" s="17"/>
      <c r="F85" s="17"/>
      <c r="G85" s="14"/>
    </row>
    <row r="86" spans="1:7" s="10" customFormat="1" ht="12.75" customHeight="1">
      <c r="A86" s="14"/>
      <c r="B86" s="441"/>
      <c r="C86" s="441"/>
      <c r="D86" s="441"/>
      <c r="E86" s="17"/>
      <c r="F86" s="17"/>
      <c r="G86" s="14"/>
    </row>
    <row r="87" spans="1:7" s="10" customFormat="1" ht="12.75" customHeight="1">
      <c r="A87" s="14"/>
      <c r="B87" s="442" t="s">
        <v>134</v>
      </c>
      <c r="C87" s="442"/>
      <c r="D87" s="442"/>
      <c r="E87" s="23">
        <f>SUM(E55:E86)</f>
        <v>818</v>
      </c>
      <c r="F87" s="14"/>
      <c r="G87" s="14"/>
    </row>
    <row r="88" spans="1:7" s="10" customFormat="1" ht="12.75" customHeight="1">
      <c r="A88" s="14"/>
      <c r="B88" s="14"/>
      <c r="C88" s="14"/>
      <c r="D88" s="14"/>
      <c r="E88" s="14"/>
      <c r="F88" s="14"/>
      <c r="G88" s="14"/>
    </row>
    <row r="89" spans="1:7" s="10" customFormat="1" ht="12.75" customHeight="1">
      <c r="A89" s="14"/>
      <c r="B89" s="24"/>
      <c r="C89" s="25" t="s">
        <v>135</v>
      </c>
      <c r="D89" s="26"/>
      <c r="E89" s="443" t="s">
        <v>136</v>
      </c>
      <c r="F89" s="443"/>
      <c r="G89" s="14"/>
    </row>
    <row r="90" spans="1:7" s="10" customFormat="1" ht="12.75" customHeight="1">
      <c r="A90" s="14"/>
      <c r="B90" s="18"/>
      <c r="C90" s="25" t="s">
        <v>137</v>
      </c>
      <c r="D90" s="26"/>
      <c r="E90" s="14"/>
      <c r="F90" s="444"/>
      <c r="G90" s="14"/>
    </row>
    <row r="91" spans="1:7" s="10" customFormat="1" ht="12.75" customHeight="1">
      <c r="A91" s="14"/>
      <c r="B91" s="27"/>
      <c r="C91" s="28"/>
      <c r="D91" s="18"/>
      <c r="E91" s="18"/>
      <c r="F91" s="444"/>
      <c r="G91" s="14"/>
    </row>
    <row r="92" spans="1:7" s="10" customFormat="1" ht="12.75" customHeight="1">
      <c r="A92" s="14"/>
      <c r="B92" s="445" t="s">
        <v>138</v>
      </c>
      <c r="C92" s="445"/>
      <c r="D92" s="29"/>
      <c r="E92" s="30"/>
      <c r="F92" s="444"/>
      <c r="G92" s="14"/>
    </row>
    <row r="93" spans="1:7" s="10" customFormat="1" ht="12.75" customHeight="1">
      <c r="A93" s="14"/>
      <c r="B93" s="445" t="s">
        <v>139</v>
      </c>
      <c r="C93" s="445"/>
      <c r="D93" s="31"/>
      <c r="E93" s="18"/>
      <c r="F93" s="444"/>
      <c r="G93" s="14"/>
    </row>
    <row r="94" spans="1:7" s="10" customFormat="1" ht="12.75" customHeight="1">
      <c r="A94" s="14"/>
      <c r="B94" s="32"/>
      <c r="C94" s="18"/>
      <c r="D94" s="18"/>
      <c r="E94" s="18"/>
      <c r="F94" s="33"/>
      <c r="G94" s="14"/>
    </row>
    <row r="95" spans="1:7" s="10" customFormat="1" ht="12.75" customHeight="1">
      <c r="A95" s="14"/>
      <c r="B95" s="18"/>
      <c r="C95" s="18"/>
      <c r="D95" s="18"/>
      <c r="E95" s="18"/>
      <c r="F95" s="34"/>
      <c r="G95" s="14"/>
    </row>
    <row r="96" spans="1:7" ht="3" customHeight="1">
      <c r="A96" s="440"/>
      <c r="B96" s="440"/>
      <c r="C96" s="440"/>
      <c r="D96" s="440"/>
      <c r="E96" s="440"/>
      <c r="F96" s="440"/>
      <c r="G96" s="440"/>
    </row>
  </sheetData>
  <mergeCells count="43">
    <mergeCell ref="A46:G46"/>
    <mergeCell ref="A47:G47"/>
    <mergeCell ref="A49:G49"/>
    <mergeCell ref="A50:G50"/>
    <mergeCell ref="B51:F51"/>
    <mergeCell ref="A52:G52"/>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81:D81"/>
    <mergeCell ref="B82:D82"/>
    <mergeCell ref="B83:D83"/>
    <mergeCell ref="B84:D84"/>
    <mergeCell ref="B85:D85"/>
    <mergeCell ref="A96:G96"/>
    <mergeCell ref="B86:D86"/>
    <mergeCell ref="B87:D87"/>
    <mergeCell ref="E89:F89"/>
    <mergeCell ref="F90:F93"/>
    <mergeCell ref="B92:C92"/>
    <mergeCell ref="B93:C93"/>
  </mergeCells>
  <dataValidations count="8">
    <dataValidation type="whole" showInputMessage="1" showErrorMessage="1" prompt="Préciser le nombre." errorTitle="Important" error="Veuillez saisir un chiffre compris entre 1 et 500." sqref="C91">
      <formula1>1</formula1>
      <formula2>500</formula2>
    </dataValidation>
    <dataValidation showInputMessage="1" showErrorMessage="1" prompt="Renseigner le lieu." errorTitle="Important" error="Veuillez renseigner ce champ." sqref="D89">
      <formula1>0</formula1>
      <formula2>0</formula2>
    </dataValidation>
    <dataValidation showInputMessage="1" showErrorMessage="1" prompt="Renseigner la date selon le format suivant JJ/MM/AA (en saisant les &quot;/&quot; pour séparer les jours, mois et années)." errorTitle="Important" error="Veuillez renseigner ce champ." sqref="D90">
      <formula1>0</formula1>
      <formula2>0</formula2>
    </dataValidation>
    <dataValidation type="whole" operator="greaterThan" allowBlank="1" showInputMessage="1" showErrorMessage="1" prompt="Saisir le nombre d'agents concernés." errorTitle="Important" error="Indiquer un nombre supérieur à 0." sqref="E55:E86">
      <formula1>0</formula1>
    </dataValidation>
    <dataValidation type="list" showErrorMessage="1" sqref="A48">
      <formula1>$C$1:$C$8</formula1>
      <formula2>0</formula2>
    </dataValidation>
    <dataValidation operator="greaterThan" allowBlank="1" showInputMessage="1" showErrorMessage="1" prompt="Indiquer le Nom du rédacteur." errorTitle="Important" error="Indiquer un nombre supérieur à 0." sqref="F55:F86">
      <formula1>0</formula1>
    </dataValidation>
    <dataValidation showInputMessage="1" prompt="Indiquer le sigle et le lieu." sqref="B55:D86">
      <formula1>0</formula1>
      <formula2>0</formula2>
    </dataValidation>
    <dataValidation type="list" sqref="A47:G47">
      <formula1>$C$1:$C$8</formula1>
    </dataValidation>
  </dataValidations>
  <printOptions horizontalCentered="1"/>
  <pageMargins left="0.6097222222222223" right="0.6298611111111111" top="0.9097222222222223" bottom="0.984027777777778" header="0.5118055555555556" footer="0.5118055555555556"/>
  <pageSetup horizontalDpi="300" verticalDpi="300" orientation="portrait" paperSize="9" scale="97"/>
  <headerFooter alignWithMargins="0">
    <oddHeader xml:space="preserve">&amp;CDOCUMENT UNIQUE
OUTIL DE HIERARCHISATION DES RISQUES PROFESSIONNELS&amp;R&amp;D  </oddHeader>
    <oddFooter>&amp;L&amp;"Verdana,Italique"&amp;6Ministère de l'Economie, des Finances et de l'Emploi&amp;C&amp;P/&amp;N&amp;R&amp;"Verdana,Normal"&amp;6Ministère du Budget, des Comptes Publics et de la Fonction Publique</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Feuil411"/>
  <dimension ref="A5:J39"/>
  <sheetViews>
    <sheetView showGridLines="0" zoomScaleSheetLayoutView="100" workbookViewId="0" topLeftCell="A1">
      <selection activeCell="A5" sqref="A5:J5"/>
    </sheetView>
  </sheetViews>
  <sheetFormatPr defaultColWidth="11.421875" defaultRowHeight="12.75"/>
  <cols>
    <col min="1" max="1" width="0.71875" style="1" customWidth="1"/>
    <col min="2" max="3" width="18.57421875" style="1" customWidth="1"/>
    <col min="4" max="4" width="20.57421875" style="1" customWidth="1"/>
    <col min="5" max="5" width="8.00390625" style="1" customWidth="1"/>
    <col min="6" max="6" width="3.7109375" style="1" customWidth="1"/>
    <col min="7" max="8" width="8.00390625" style="1" customWidth="1"/>
    <col min="9" max="9" width="12.7109375" style="1" customWidth="1"/>
    <col min="10" max="10" width="11.140625" style="1" customWidth="1"/>
    <col min="11" max="11" width="0.5625" style="1" customWidth="1"/>
    <col min="12" max="16384" width="11.421875" style="1" customWidth="1"/>
  </cols>
  <sheetData>
    <row r="5" spans="1:10" ht="23.25" customHeight="1">
      <c r="A5" s="457"/>
      <c r="B5" s="457"/>
      <c r="C5" s="457"/>
      <c r="D5" s="457"/>
      <c r="E5" s="457"/>
      <c r="F5" s="457"/>
      <c r="G5" s="457"/>
      <c r="H5" s="457"/>
      <c r="I5" s="457"/>
      <c r="J5" s="457"/>
    </row>
    <row r="6" spans="1:10" ht="3" customHeight="1">
      <c r="A6" s="447"/>
      <c r="B6" s="447"/>
      <c r="C6" s="447"/>
      <c r="D6" s="447"/>
      <c r="E6" s="447"/>
      <c r="F6" s="447"/>
      <c r="G6" s="447"/>
      <c r="H6" s="447"/>
      <c r="I6" s="447"/>
      <c r="J6" s="447"/>
    </row>
    <row r="7" spans="1:10" ht="56.25" customHeight="1">
      <c r="A7" s="452" t="s">
        <v>551</v>
      </c>
      <c r="B7" s="452"/>
      <c r="C7" s="452"/>
      <c r="D7" s="452"/>
      <c r="E7" s="452"/>
      <c r="F7" s="452"/>
      <c r="G7" s="452"/>
      <c r="H7" s="452"/>
      <c r="I7" s="452"/>
      <c r="J7" s="452"/>
    </row>
    <row r="8" spans="1:10" ht="4.5" customHeight="1">
      <c r="A8" s="447"/>
      <c r="B8" s="447"/>
      <c r="C8" s="447"/>
      <c r="D8" s="447"/>
      <c r="E8" s="447"/>
      <c r="F8" s="447"/>
      <c r="G8" s="447"/>
      <c r="H8" s="447"/>
      <c r="I8" s="447"/>
      <c r="J8" s="447"/>
    </row>
    <row r="9" spans="1:10" s="10" customFormat="1" ht="12.75" customHeight="1">
      <c r="A9" s="9"/>
      <c r="B9" s="35" t="s">
        <v>221</v>
      </c>
      <c r="C9" s="11"/>
      <c r="D9" s="12"/>
      <c r="E9" s="13"/>
      <c r="F9" s="11"/>
      <c r="G9" s="11"/>
      <c r="H9" s="11"/>
      <c r="I9" s="11"/>
      <c r="J9" s="9"/>
    </row>
    <row r="10" spans="1:10" s="10" customFormat="1" ht="20.25" customHeight="1">
      <c r="A10" s="36"/>
      <c r="B10" s="455" t="s">
        <v>222</v>
      </c>
      <c r="C10" s="455"/>
      <c r="D10" s="455"/>
      <c r="E10" s="455"/>
      <c r="F10" s="455"/>
      <c r="G10" s="455"/>
      <c r="H10" s="455"/>
      <c r="I10" s="455"/>
      <c r="J10" s="455"/>
    </row>
    <row r="11" spans="1:10" s="10" customFormat="1" ht="12.75" customHeight="1">
      <c r="A11" s="14"/>
      <c r="B11" s="453" t="s">
        <v>223</v>
      </c>
      <c r="C11" s="453"/>
      <c r="D11" s="453"/>
      <c r="E11" s="38">
        <v>3</v>
      </c>
      <c r="F11" s="39"/>
      <c r="G11" s="39"/>
      <c r="H11" s="39"/>
      <c r="I11" s="39"/>
      <c r="J11" s="18"/>
    </row>
    <row r="12" spans="1:10" s="10" customFormat="1" ht="12.75" customHeight="1">
      <c r="A12" s="14"/>
      <c r="B12" s="453" t="s">
        <v>224</v>
      </c>
      <c r="C12" s="453"/>
      <c r="D12" s="453"/>
      <c r="E12" s="40"/>
      <c r="F12" s="39"/>
      <c r="G12" s="39"/>
      <c r="H12" s="39"/>
      <c r="I12" s="39"/>
      <c r="J12" s="14"/>
    </row>
    <row r="13" spans="1:10" s="10" customFormat="1" ht="12.75" customHeight="1">
      <c r="A13" s="14"/>
      <c r="B13" s="37" t="s">
        <v>225</v>
      </c>
      <c r="C13" s="37"/>
      <c r="D13" s="37"/>
      <c r="E13" s="38">
        <v>2</v>
      </c>
      <c r="F13" s="39"/>
      <c r="G13" s="39"/>
      <c r="H13" s="39"/>
      <c r="I13" s="39"/>
      <c r="J13" s="14"/>
    </row>
    <row r="14" spans="1:10" s="10" customFormat="1" ht="12.75" customHeight="1">
      <c r="A14" s="14"/>
      <c r="B14" s="37"/>
      <c r="C14" s="37"/>
      <c r="D14" s="37"/>
      <c r="E14" s="39"/>
      <c r="F14" s="39"/>
      <c r="G14" s="39"/>
      <c r="H14" s="39"/>
      <c r="I14" s="39"/>
      <c r="J14" s="14"/>
    </row>
    <row r="15" spans="1:10" s="10" customFormat="1" ht="10.5" customHeight="1">
      <c r="A15" s="14"/>
      <c r="B15" s="456"/>
      <c r="C15" s="456"/>
      <c r="D15" s="456"/>
      <c r="E15" s="41"/>
      <c r="F15" s="14"/>
      <c r="G15" s="42" t="s">
        <v>226</v>
      </c>
      <c r="H15" s="43" t="s">
        <v>227</v>
      </c>
      <c r="I15" s="39"/>
      <c r="J15" s="14"/>
    </row>
    <row r="16" spans="1:10" s="10" customFormat="1" ht="12.75" customHeight="1">
      <c r="A16" s="14"/>
      <c r="B16" s="453" t="s">
        <v>228</v>
      </c>
      <c r="C16" s="453"/>
      <c r="D16" s="453"/>
      <c r="E16" s="38">
        <v>0</v>
      </c>
      <c r="F16" s="14"/>
      <c r="G16" s="38"/>
      <c r="H16" s="38"/>
      <c r="I16" s="39"/>
      <c r="J16" s="14"/>
    </row>
    <row r="17" spans="1:10" s="10" customFormat="1" ht="3" customHeight="1">
      <c r="A17" s="14"/>
      <c r="B17" s="37"/>
      <c r="C17" s="37"/>
      <c r="D17" s="37"/>
      <c r="E17" s="44"/>
      <c r="F17" s="14"/>
      <c r="G17" s="44"/>
      <c r="H17" s="44"/>
      <c r="I17" s="39"/>
      <c r="J17" s="14"/>
    </row>
    <row r="18" spans="1:10" s="10" customFormat="1" ht="12.75" customHeight="1">
      <c r="A18" s="14"/>
      <c r="B18" s="453" t="s">
        <v>229</v>
      </c>
      <c r="C18" s="453"/>
      <c r="D18" s="453"/>
      <c r="E18" s="38">
        <v>1</v>
      </c>
      <c r="F18" s="14"/>
      <c r="G18" s="45"/>
      <c r="H18" s="38">
        <v>1</v>
      </c>
      <c r="I18" s="39"/>
      <c r="J18" s="14"/>
    </row>
    <row r="19" spans="1:10" s="10" customFormat="1" ht="3" customHeight="1">
      <c r="A19" s="14"/>
      <c r="B19" s="37"/>
      <c r="C19" s="37"/>
      <c r="D19" s="37"/>
      <c r="E19" s="46"/>
      <c r="F19" s="14"/>
      <c r="G19" s="14"/>
      <c r="H19" s="39"/>
      <c r="I19" s="39"/>
      <c r="J19" s="14"/>
    </row>
    <row r="20" spans="1:10" s="10" customFormat="1" ht="12.75" customHeight="1">
      <c r="A20" s="14"/>
      <c r="B20" s="453" t="s">
        <v>230</v>
      </c>
      <c r="C20" s="453"/>
      <c r="D20" s="453"/>
      <c r="E20" s="38">
        <v>0</v>
      </c>
      <c r="F20" s="39"/>
      <c r="G20" s="39"/>
      <c r="H20" s="39"/>
      <c r="I20" s="39"/>
      <c r="J20" s="14"/>
    </row>
    <row r="21" spans="1:10" s="10" customFormat="1" ht="3" customHeight="1">
      <c r="A21" s="14"/>
      <c r="B21" s="37"/>
      <c r="C21" s="37"/>
      <c r="D21" s="37"/>
      <c r="E21" s="44"/>
      <c r="F21" s="39"/>
      <c r="G21" s="39"/>
      <c r="H21" s="39"/>
      <c r="I21" s="39"/>
      <c r="J21" s="14"/>
    </row>
    <row r="22" spans="1:10" s="10" customFormat="1" ht="12.75" customHeight="1">
      <c r="A22" s="14"/>
      <c r="B22" s="453" t="s">
        <v>231</v>
      </c>
      <c r="C22" s="453"/>
      <c r="D22" s="453"/>
      <c r="E22" s="38">
        <v>0</v>
      </c>
      <c r="F22" s="39"/>
      <c r="G22" s="39"/>
      <c r="H22" s="39"/>
      <c r="I22" s="39"/>
      <c r="J22" s="14"/>
    </row>
    <row r="23" spans="1:10" s="10" customFormat="1" ht="20.25" customHeight="1">
      <c r="A23" s="14"/>
      <c r="B23" s="37"/>
      <c r="C23" s="37"/>
      <c r="D23" s="37"/>
      <c r="E23" s="39"/>
      <c r="F23" s="39"/>
      <c r="G23" s="39"/>
      <c r="H23" s="39"/>
      <c r="I23" s="39"/>
      <c r="J23" s="14"/>
    </row>
    <row r="24" spans="1:10" s="10" customFormat="1" ht="20.25" customHeight="1">
      <c r="A24" s="36"/>
      <c r="B24" s="454" t="s">
        <v>232</v>
      </c>
      <c r="C24" s="454"/>
      <c r="D24" s="454"/>
      <c r="E24" s="454"/>
      <c r="F24" s="454"/>
      <c r="G24" s="454"/>
      <c r="H24" s="454"/>
      <c r="I24" s="454"/>
      <c r="J24" s="454"/>
    </row>
    <row r="25" spans="1:10" s="10" customFormat="1" ht="12.75" customHeight="1">
      <c r="A25" s="14"/>
      <c r="B25" s="453" t="s">
        <v>233</v>
      </c>
      <c r="C25" s="453"/>
      <c r="D25" s="453"/>
      <c r="E25" s="38">
        <v>0</v>
      </c>
      <c r="F25" s="39"/>
      <c r="G25" s="39"/>
      <c r="H25" s="39"/>
      <c r="I25" s="39"/>
      <c r="J25" s="14"/>
    </row>
    <row r="26" spans="1:10" s="10" customFormat="1" ht="3" customHeight="1">
      <c r="A26" s="14"/>
      <c r="B26" s="37"/>
      <c r="C26" s="37"/>
      <c r="D26" s="37"/>
      <c r="E26" s="44"/>
      <c r="F26" s="39"/>
      <c r="G26" s="39"/>
      <c r="H26" s="39"/>
      <c r="I26" s="39"/>
      <c r="J26" s="14"/>
    </row>
    <row r="27" spans="1:10" s="10" customFormat="1" ht="12.75" customHeight="1">
      <c r="A27" s="14"/>
      <c r="B27" s="453" t="s">
        <v>234</v>
      </c>
      <c r="C27" s="453"/>
      <c r="D27" s="453"/>
      <c r="E27" s="38">
        <v>0</v>
      </c>
      <c r="F27" s="39"/>
      <c r="G27" s="39"/>
      <c r="H27" s="39"/>
      <c r="I27" s="39"/>
      <c r="J27" s="14"/>
    </row>
    <row r="28" spans="1:10" s="10" customFormat="1" ht="3" customHeight="1">
      <c r="A28" s="14"/>
      <c r="B28" s="37"/>
      <c r="C28" s="37"/>
      <c r="D28" s="37"/>
      <c r="E28" s="44"/>
      <c r="F28" s="39"/>
      <c r="G28" s="39"/>
      <c r="H28" s="39"/>
      <c r="I28" s="39"/>
      <c r="J28" s="14"/>
    </row>
    <row r="29" spans="1:10" s="10" customFormat="1" ht="12.75" customHeight="1">
      <c r="A29" s="14"/>
      <c r="B29" s="453" t="s">
        <v>235</v>
      </c>
      <c r="C29" s="453"/>
      <c r="D29" s="453"/>
      <c r="E29" s="38">
        <v>0</v>
      </c>
      <c r="F29" s="39"/>
      <c r="G29" s="39"/>
      <c r="H29" s="39"/>
      <c r="I29" s="39"/>
      <c r="J29" s="14"/>
    </row>
    <row r="30" spans="1:10" s="10" customFormat="1" ht="3" customHeight="1">
      <c r="A30" s="14"/>
      <c r="B30" s="37"/>
      <c r="C30" s="37"/>
      <c r="D30" s="37"/>
      <c r="E30" s="44"/>
      <c r="F30" s="39"/>
      <c r="G30" s="39"/>
      <c r="H30" s="39"/>
      <c r="I30" s="39"/>
      <c r="J30" s="14"/>
    </row>
    <row r="31" spans="1:10" s="10" customFormat="1" ht="12.75" customHeight="1">
      <c r="A31" s="14"/>
      <c r="B31" s="453" t="s">
        <v>236</v>
      </c>
      <c r="C31" s="453"/>
      <c r="D31" s="453"/>
      <c r="E31" s="38">
        <v>0</v>
      </c>
      <c r="F31" s="39"/>
      <c r="G31" s="39"/>
      <c r="H31" s="39"/>
      <c r="I31" s="39"/>
      <c r="J31" s="14"/>
    </row>
    <row r="32" spans="1:10" s="10" customFormat="1" ht="12.75" customHeight="1">
      <c r="A32" s="14"/>
      <c r="B32" s="47"/>
      <c r="C32" s="47"/>
      <c r="D32" s="47"/>
      <c r="E32" s="47"/>
      <c r="F32" s="47"/>
      <c r="G32" s="47"/>
      <c r="H32" s="47"/>
      <c r="I32" s="47"/>
      <c r="J32" s="14"/>
    </row>
    <row r="33" spans="1:10" s="10" customFormat="1" ht="12.75" customHeight="1">
      <c r="A33" s="14"/>
      <c r="B33" s="47"/>
      <c r="C33" s="47"/>
      <c r="D33" s="47"/>
      <c r="E33" s="47"/>
      <c r="F33" s="47"/>
      <c r="G33" s="47"/>
      <c r="H33" s="47"/>
      <c r="I33" s="47"/>
      <c r="J33" s="14"/>
    </row>
    <row r="34" spans="1:10" s="10" customFormat="1" ht="12.75" customHeight="1">
      <c r="A34" s="14"/>
      <c r="B34" s="48" t="s">
        <v>237</v>
      </c>
      <c r="C34" s="49">
        <v>39899</v>
      </c>
      <c r="D34" s="47"/>
      <c r="E34" s="47"/>
      <c r="F34" s="47"/>
      <c r="G34" s="47"/>
      <c r="H34" s="47"/>
      <c r="I34" s="47"/>
      <c r="J34" s="14"/>
    </row>
    <row r="35" spans="1:10" s="10" customFormat="1" ht="12.75" customHeight="1">
      <c r="A35" s="14"/>
      <c r="B35" s="47"/>
      <c r="C35" s="47"/>
      <c r="D35" s="47"/>
      <c r="E35" s="47"/>
      <c r="F35" s="47"/>
      <c r="G35" s="47"/>
      <c r="H35" s="47"/>
      <c r="I35" s="47"/>
      <c r="J35" s="14"/>
    </row>
    <row r="36" spans="1:10" s="10" customFormat="1" ht="12.75" customHeight="1">
      <c r="A36" s="14"/>
      <c r="B36" s="18"/>
      <c r="C36" s="18"/>
      <c r="D36" s="18"/>
      <c r="E36" s="18"/>
      <c r="F36" s="34"/>
      <c r="G36" s="34"/>
      <c r="H36" s="34"/>
      <c r="I36" s="34"/>
      <c r="J36" s="14"/>
    </row>
    <row r="37" spans="1:10" ht="3" customHeight="1">
      <c r="A37" s="440"/>
      <c r="B37" s="440"/>
      <c r="C37" s="440"/>
      <c r="D37" s="440"/>
      <c r="E37" s="440"/>
      <c r="F37" s="440"/>
      <c r="G37" s="440"/>
      <c r="H37" s="440"/>
      <c r="I37" s="440"/>
      <c r="J37" s="440"/>
    </row>
    <row r="38" spans="1:10" ht="12.75">
      <c r="A38" s="50"/>
      <c r="B38" s="50"/>
      <c r="C38" s="50"/>
      <c r="D38" s="50"/>
      <c r="E38" s="50"/>
      <c r="F38" s="50"/>
      <c r="G38" s="50"/>
      <c r="H38" s="50"/>
      <c r="I38" s="50"/>
      <c r="J38" s="50"/>
    </row>
    <row r="39" spans="1:10" ht="12.75">
      <c r="A39" s="50"/>
      <c r="B39" s="18" t="s">
        <v>238</v>
      </c>
      <c r="C39" s="50"/>
      <c r="D39" s="50"/>
      <c r="E39" s="50"/>
      <c r="F39" s="50"/>
      <c r="G39" s="50"/>
      <c r="H39" s="50"/>
      <c r="I39" s="50"/>
      <c r="J39" s="50"/>
    </row>
  </sheetData>
  <mergeCells count="18">
    <mergeCell ref="A5:J5"/>
    <mergeCell ref="A6:J6"/>
    <mergeCell ref="A7:J7"/>
    <mergeCell ref="A8:J8"/>
    <mergeCell ref="B10:J10"/>
    <mergeCell ref="B11:D11"/>
    <mergeCell ref="B12:D12"/>
    <mergeCell ref="B15:D15"/>
    <mergeCell ref="B16:D16"/>
    <mergeCell ref="B18:D18"/>
    <mergeCell ref="B20:D20"/>
    <mergeCell ref="B22:D22"/>
    <mergeCell ref="B31:D31"/>
    <mergeCell ref="A37:J37"/>
    <mergeCell ref="B24:J24"/>
    <mergeCell ref="B25:D25"/>
    <mergeCell ref="B27:D27"/>
    <mergeCell ref="B29:D29"/>
  </mergeCells>
  <printOptions horizontalCentered="1"/>
  <pageMargins left="0.30972222222222223" right="0.22986111111111113" top="1.0597222222222222" bottom="0.5298611111111111" header="0.4" footer="0.25"/>
  <pageSetup horizontalDpi="300" verticalDpi="300" orientation="landscape" paperSize="9" scale="98"/>
  <headerFooter alignWithMargins="0">
    <oddHeader xml:space="preserve">&amp;CDOCUMENT UNIQUE
Accident de service - Maladies Professionnelles&amp;R&amp;D &amp;"Arial,Gras" </oddHeader>
    <oddFooter>&amp;L&amp;"Verdana,Italique"&amp;6Ministère de l'Economie, des Finances et de l'Emploi&amp;C&amp;P/&amp;N&amp;R&amp;"Verdana,Normal"&amp;6Ministère du budget, des Comptes Publics et de la Fonction Publique</oddFooter>
  </headerFooter>
  <drawing r:id="rId1"/>
</worksheet>
</file>

<file path=xl/worksheets/sheet3.xml><?xml version="1.0" encoding="utf-8"?>
<worksheet xmlns="http://schemas.openxmlformats.org/spreadsheetml/2006/main" xmlns:r="http://schemas.openxmlformats.org/officeDocument/2006/relationships">
  <sheetPr codeName="Feuil41"/>
  <dimension ref="A5:J38"/>
  <sheetViews>
    <sheetView showGridLines="0" zoomScaleSheetLayoutView="100" workbookViewId="0" topLeftCell="B10">
      <selection activeCell="I10" sqref="I10"/>
    </sheetView>
  </sheetViews>
  <sheetFormatPr defaultColWidth="11.421875" defaultRowHeight="12.75"/>
  <cols>
    <col min="1" max="1" width="0.71875" style="1" customWidth="1"/>
    <col min="2" max="4" width="18.57421875" style="1" customWidth="1"/>
    <col min="5" max="5" width="7.57421875" style="1" customWidth="1"/>
    <col min="6" max="9" width="12.7109375" style="1" customWidth="1"/>
    <col min="10" max="10" width="0.85546875" style="1" customWidth="1"/>
    <col min="11" max="16384" width="11.421875" style="1" customWidth="1"/>
  </cols>
  <sheetData>
    <row r="5" spans="1:10" ht="23.25" customHeight="1">
      <c r="A5" s="457" t="str">
        <f>Page_de_garde!$A$47</f>
        <v>Direction Générale des Finances Publiques
</v>
      </c>
      <c r="B5" s="457"/>
      <c r="C5" s="457"/>
      <c r="D5" s="457"/>
      <c r="E5" s="457"/>
      <c r="F5" s="457"/>
      <c r="G5" s="457"/>
      <c r="H5" s="457"/>
      <c r="I5" s="457"/>
      <c r="J5" s="457"/>
    </row>
    <row r="6" spans="1:10" ht="3" customHeight="1">
      <c r="A6" s="447"/>
      <c r="B6" s="447"/>
      <c r="C6" s="447"/>
      <c r="D6" s="447"/>
      <c r="E6" s="447"/>
      <c r="F6" s="447"/>
      <c r="G6" s="447"/>
      <c r="H6" s="447"/>
      <c r="I6" s="447"/>
      <c r="J6" s="447"/>
    </row>
    <row r="7" spans="1:10" ht="56.25" customHeight="1">
      <c r="A7" s="452" t="s">
        <v>239</v>
      </c>
      <c r="B7" s="452"/>
      <c r="C7" s="452"/>
      <c r="D7" s="452"/>
      <c r="E7" s="452"/>
      <c r="F7" s="452"/>
      <c r="G7" s="452"/>
      <c r="H7" s="452"/>
      <c r="I7" s="452"/>
      <c r="J7" s="452"/>
    </row>
    <row r="8" spans="1:10" ht="3" customHeight="1">
      <c r="A8" s="447"/>
      <c r="B8" s="447"/>
      <c r="C8" s="447"/>
      <c r="D8" s="447"/>
      <c r="E8" s="447"/>
      <c r="F8" s="447"/>
      <c r="G8" s="447"/>
      <c r="H8" s="447"/>
      <c r="I8" s="447"/>
      <c r="J8" s="447"/>
    </row>
    <row r="9" spans="1:10" s="10" customFormat="1" ht="12.75" customHeight="1">
      <c r="A9" s="9" t="s">
        <v>240</v>
      </c>
      <c r="B9" s="51" t="s">
        <v>241</v>
      </c>
      <c r="C9" s="11"/>
      <c r="D9" s="12"/>
      <c r="E9" s="13"/>
      <c r="F9" s="11"/>
      <c r="G9" s="11"/>
      <c r="H9" s="11"/>
      <c r="I9" s="11"/>
      <c r="J9" s="9"/>
    </row>
    <row r="10" spans="1:10" s="10" customFormat="1" ht="49.5" customHeight="1">
      <c r="A10" s="14"/>
      <c r="B10" s="461" t="s">
        <v>131</v>
      </c>
      <c r="C10" s="461"/>
      <c r="D10" s="461"/>
      <c r="E10" s="52" t="s">
        <v>132</v>
      </c>
      <c r="F10" s="53" t="s">
        <v>242</v>
      </c>
      <c r="G10" s="53" t="s">
        <v>243</v>
      </c>
      <c r="H10" s="53" t="s">
        <v>244</v>
      </c>
      <c r="I10" s="32" t="s">
        <v>245</v>
      </c>
      <c r="J10" s="14"/>
    </row>
    <row r="11" spans="1:10" s="10" customFormat="1" ht="12.75" customHeight="1">
      <c r="A11" s="14"/>
      <c r="B11" s="441" t="s">
        <v>526</v>
      </c>
      <c r="C11" s="441"/>
      <c r="D11" s="460"/>
      <c r="E11" s="408"/>
      <c r="F11" s="54"/>
      <c r="G11" s="54"/>
      <c r="H11" s="54"/>
      <c r="I11" s="55"/>
      <c r="J11" s="18"/>
    </row>
    <row r="12" spans="1:10" s="10" customFormat="1" ht="12.75" customHeight="1">
      <c r="A12" s="14"/>
      <c r="B12" s="441" t="s">
        <v>672</v>
      </c>
      <c r="C12" s="441"/>
      <c r="D12" s="460"/>
      <c r="E12" s="409"/>
      <c r="F12" s="56"/>
      <c r="G12" s="56"/>
      <c r="H12" s="56"/>
      <c r="I12" s="57"/>
      <c r="J12" s="14"/>
    </row>
    <row r="13" spans="1:10" s="10" customFormat="1" ht="12.75" customHeight="1">
      <c r="A13" s="14"/>
      <c r="B13" s="441" t="s">
        <v>653</v>
      </c>
      <c r="C13" s="441"/>
      <c r="D13" s="460"/>
      <c r="E13" s="409"/>
      <c r="F13" s="56"/>
      <c r="G13" s="56"/>
      <c r="H13" s="56"/>
      <c r="I13" s="57"/>
      <c r="J13" s="14"/>
    </row>
    <row r="14" spans="1:10" s="10" customFormat="1" ht="12.75" customHeight="1">
      <c r="A14" s="14"/>
      <c r="B14" s="441" t="s">
        <v>647</v>
      </c>
      <c r="C14" s="441"/>
      <c r="D14" s="460"/>
      <c r="E14" s="409"/>
      <c r="F14" s="56"/>
      <c r="G14" s="56"/>
      <c r="H14" s="56"/>
      <c r="I14" s="57"/>
      <c r="J14" s="14"/>
    </row>
    <row r="15" spans="1:10" s="10" customFormat="1" ht="12.75" customHeight="1">
      <c r="A15" s="14"/>
      <c r="B15" s="458"/>
      <c r="C15" s="458"/>
      <c r="D15" s="458"/>
      <c r="E15" s="56"/>
      <c r="F15" s="56"/>
      <c r="G15" s="56"/>
      <c r="H15" s="56"/>
      <c r="I15" s="57"/>
      <c r="J15" s="14"/>
    </row>
    <row r="16" spans="1:10" s="10" customFormat="1" ht="12.75" customHeight="1">
      <c r="A16" s="14"/>
      <c r="B16" s="458"/>
      <c r="C16" s="458"/>
      <c r="D16" s="458"/>
      <c r="E16" s="56"/>
      <c r="F16" s="56"/>
      <c r="G16" s="56"/>
      <c r="H16" s="56"/>
      <c r="I16" s="57"/>
      <c r="J16" s="14"/>
    </row>
    <row r="17" spans="1:10" s="10" customFormat="1" ht="12.75" customHeight="1">
      <c r="A17" s="14"/>
      <c r="B17" s="458"/>
      <c r="C17" s="458"/>
      <c r="D17" s="458"/>
      <c r="E17" s="56"/>
      <c r="F17" s="56"/>
      <c r="G17" s="56"/>
      <c r="H17" s="56"/>
      <c r="I17" s="57"/>
      <c r="J17" s="14"/>
    </row>
    <row r="18" spans="1:10" s="10" customFormat="1" ht="12.75" customHeight="1">
      <c r="A18" s="14"/>
      <c r="B18" s="458"/>
      <c r="C18" s="458"/>
      <c r="D18" s="458"/>
      <c r="E18" s="56"/>
      <c r="F18" s="56"/>
      <c r="G18" s="56"/>
      <c r="H18" s="56"/>
      <c r="I18" s="57"/>
      <c r="J18" s="19"/>
    </row>
    <row r="19" spans="1:10" s="10" customFormat="1" ht="12.75" customHeight="1">
      <c r="A19" s="14"/>
      <c r="B19" s="458"/>
      <c r="C19" s="458"/>
      <c r="D19" s="458"/>
      <c r="E19" s="56"/>
      <c r="F19" s="56"/>
      <c r="G19" s="56"/>
      <c r="H19" s="56"/>
      <c r="I19" s="57"/>
      <c r="J19" s="14"/>
    </row>
    <row r="20" spans="1:10" s="10" customFormat="1" ht="12.75" customHeight="1">
      <c r="A20" s="14"/>
      <c r="B20" s="458"/>
      <c r="C20" s="458"/>
      <c r="D20" s="458"/>
      <c r="E20" s="56"/>
      <c r="F20" s="56"/>
      <c r="G20" s="56"/>
      <c r="H20" s="56"/>
      <c r="I20" s="57"/>
      <c r="J20" s="14"/>
    </row>
    <row r="21" spans="1:10" s="10" customFormat="1" ht="12.75" customHeight="1">
      <c r="A21" s="14"/>
      <c r="B21" s="458"/>
      <c r="C21" s="458"/>
      <c r="D21" s="458"/>
      <c r="E21" s="56"/>
      <c r="F21" s="56"/>
      <c r="G21" s="56"/>
      <c r="H21" s="56"/>
      <c r="I21" s="57"/>
      <c r="J21" s="14"/>
    </row>
    <row r="22" spans="1:10" s="10" customFormat="1" ht="12.75" customHeight="1">
      <c r="A22" s="14"/>
      <c r="B22" s="458"/>
      <c r="C22" s="458"/>
      <c r="D22" s="458"/>
      <c r="E22" s="56"/>
      <c r="F22" s="56"/>
      <c r="G22" s="56"/>
      <c r="H22" s="56"/>
      <c r="I22" s="57"/>
      <c r="J22" s="14"/>
    </row>
    <row r="23" spans="1:10" s="10" customFormat="1" ht="12.75" customHeight="1">
      <c r="A23" s="14"/>
      <c r="B23" s="458"/>
      <c r="C23" s="458"/>
      <c r="D23" s="458"/>
      <c r="E23" s="56"/>
      <c r="F23" s="56"/>
      <c r="G23" s="56"/>
      <c r="H23" s="56"/>
      <c r="I23" s="57"/>
      <c r="J23" s="14"/>
    </row>
    <row r="24" spans="1:10" s="10" customFormat="1" ht="12.75" customHeight="1">
      <c r="A24" s="14"/>
      <c r="B24" s="458"/>
      <c r="C24" s="458"/>
      <c r="D24" s="458"/>
      <c r="E24" s="56"/>
      <c r="F24" s="56"/>
      <c r="G24" s="56"/>
      <c r="H24" s="56"/>
      <c r="I24" s="57"/>
      <c r="J24" s="14"/>
    </row>
    <row r="25" spans="1:10" s="10" customFormat="1" ht="12.75" customHeight="1">
      <c r="A25" s="14"/>
      <c r="B25" s="458"/>
      <c r="C25" s="458"/>
      <c r="D25" s="458"/>
      <c r="E25" s="56"/>
      <c r="F25" s="56"/>
      <c r="G25" s="56"/>
      <c r="H25" s="56"/>
      <c r="I25" s="57"/>
      <c r="J25" s="14"/>
    </row>
    <row r="26" spans="1:10" s="10" customFormat="1" ht="12.75" customHeight="1">
      <c r="A26" s="14"/>
      <c r="B26" s="458"/>
      <c r="C26" s="458"/>
      <c r="D26" s="458"/>
      <c r="E26" s="56"/>
      <c r="F26" s="56"/>
      <c r="G26" s="56"/>
      <c r="H26" s="56"/>
      <c r="I26" s="57"/>
      <c r="J26" s="14"/>
    </row>
    <row r="27" spans="1:10" s="10" customFormat="1" ht="12.75" customHeight="1">
      <c r="A27" s="14"/>
      <c r="B27" s="458"/>
      <c r="C27" s="458"/>
      <c r="D27" s="458"/>
      <c r="E27" s="56"/>
      <c r="F27" s="56"/>
      <c r="G27" s="58"/>
      <c r="H27" s="58"/>
      <c r="I27" s="59"/>
      <c r="J27" s="14"/>
    </row>
    <row r="28" spans="1:10" s="10" customFormat="1" ht="12.75" customHeight="1">
      <c r="A28" s="14"/>
      <c r="B28" s="442" t="s">
        <v>246</v>
      </c>
      <c r="C28" s="442"/>
      <c r="D28" s="442"/>
      <c r="E28" s="60">
        <f>SUM(E11:E27)</f>
        <v>0</v>
      </c>
      <c r="F28" s="60">
        <f>SUM(F11:F27)</f>
        <v>0</v>
      </c>
      <c r="G28" s="60">
        <f>SUM(G11:G27)</f>
        <v>0</v>
      </c>
      <c r="H28" s="60">
        <f>SUM(H11:H27)</f>
        <v>0</v>
      </c>
      <c r="I28" s="60">
        <f>SUM(I11:I27)</f>
        <v>0</v>
      </c>
      <c r="J28" s="14"/>
    </row>
    <row r="29" spans="1:10" s="10" customFormat="1" ht="12.75" customHeight="1">
      <c r="A29" s="14"/>
      <c r="B29" s="14"/>
      <c r="C29" s="14"/>
      <c r="D29" s="14"/>
      <c r="E29" s="14"/>
      <c r="F29" s="14"/>
      <c r="G29" s="14"/>
      <c r="H29" s="14"/>
      <c r="I29" s="14"/>
      <c r="J29" s="14"/>
    </row>
    <row r="30" spans="1:10" s="10" customFormat="1" ht="3" customHeight="1">
      <c r="A30" s="14"/>
      <c r="B30" s="61"/>
      <c r="C30" s="61"/>
      <c r="D30" s="61"/>
      <c r="E30" s="61"/>
      <c r="F30" s="61"/>
      <c r="G30" s="61"/>
      <c r="H30" s="61"/>
      <c r="I30" s="61"/>
      <c r="J30" s="14"/>
    </row>
    <row r="31" spans="1:10" s="10" customFormat="1" ht="12.75" customHeight="1">
      <c r="A31" s="14"/>
      <c r="B31" s="51" t="s">
        <v>247</v>
      </c>
      <c r="C31" s="25"/>
      <c r="D31" s="14"/>
      <c r="E31" s="62"/>
      <c r="F31" s="62"/>
      <c r="G31" s="62"/>
      <c r="H31" s="62"/>
      <c r="I31" s="62"/>
      <c r="J31" s="14"/>
    </row>
    <row r="32" spans="1:10" s="10" customFormat="1" ht="12.75" customHeight="1">
      <c r="A32" s="14"/>
      <c r="B32" s="459"/>
      <c r="C32" s="459"/>
      <c r="D32" s="459"/>
      <c r="E32" s="459"/>
      <c r="F32" s="459"/>
      <c r="G32" s="459"/>
      <c r="H32" s="459"/>
      <c r="I32" s="459"/>
      <c r="J32" s="14"/>
    </row>
    <row r="33" spans="1:10" s="10" customFormat="1" ht="12.75" customHeight="1">
      <c r="A33" s="14"/>
      <c r="B33" s="459"/>
      <c r="C33" s="459"/>
      <c r="D33" s="459"/>
      <c r="E33" s="459"/>
      <c r="F33" s="459"/>
      <c r="G33" s="459"/>
      <c r="H33" s="459"/>
      <c r="I33" s="459"/>
      <c r="J33" s="14"/>
    </row>
    <row r="34" spans="1:10" s="10" customFormat="1" ht="12.75" customHeight="1">
      <c r="A34" s="14"/>
      <c r="B34" s="459"/>
      <c r="C34" s="459"/>
      <c r="D34" s="459"/>
      <c r="E34" s="459"/>
      <c r="F34" s="459"/>
      <c r="G34" s="459"/>
      <c r="H34" s="459"/>
      <c r="I34" s="459"/>
      <c r="J34" s="14"/>
    </row>
    <row r="35" spans="1:10" s="10" customFormat="1" ht="16.5" customHeight="1">
      <c r="A35" s="14"/>
      <c r="B35" s="459"/>
      <c r="C35" s="459"/>
      <c r="D35" s="459"/>
      <c r="E35" s="459"/>
      <c r="F35" s="459"/>
      <c r="G35" s="459"/>
      <c r="H35" s="459"/>
      <c r="I35" s="459"/>
      <c r="J35" s="14"/>
    </row>
    <row r="36" spans="1:10" s="10" customFormat="1" ht="12.75" customHeight="1">
      <c r="A36" s="14"/>
      <c r="B36" s="459"/>
      <c r="C36" s="459"/>
      <c r="D36" s="459"/>
      <c r="E36" s="459"/>
      <c r="F36" s="459"/>
      <c r="G36" s="459"/>
      <c r="H36" s="459"/>
      <c r="I36" s="459"/>
      <c r="J36" s="14"/>
    </row>
    <row r="37" spans="1:10" s="10" customFormat="1" ht="12.75" customHeight="1">
      <c r="A37" s="14"/>
      <c r="B37" s="18"/>
      <c r="C37" s="18"/>
      <c r="D37" s="18"/>
      <c r="E37" s="18"/>
      <c r="F37" s="34"/>
      <c r="G37" s="34"/>
      <c r="H37" s="34"/>
      <c r="I37" s="34"/>
      <c r="J37" s="14"/>
    </row>
    <row r="38" spans="1:10" ht="3" customHeight="1">
      <c r="A38" s="440"/>
      <c r="B38" s="440"/>
      <c r="C38" s="440"/>
      <c r="D38" s="440"/>
      <c r="E38" s="440"/>
      <c r="F38" s="440"/>
      <c r="G38" s="440"/>
      <c r="H38" s="440"/>
      <c r="I38" s="440"/>
      <c r="J38" s="440"/>
    </row>
  </sheetData>
  <mergeCells count="25">
    <mergeCell ref="A5:J5"/>
    <mergeCell ref="A6:J6"/>
    <mergeCell ref="A7:J7"/>
    <mergeCell ref="A8:J8"/>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A38:J38"/>
    <mergeCell ref="B26:D26"/>
    <mergeCell ref="B27:D27"/>
    <mergeCell ref="B28:D28"/>
    <mergeCell ref="B32:I36"/>
  </mergeCells>
  <dataValidations count="6">
    <dataValidation type="whole" operator="greaterThan" allowBlank="1" showInputMessage="1" showErrorMessage="1" prompt="Saisir le nombre d'agents concernés." errorTitle="Important" error="Indiquer un nombre supérieur à 0." sqref="E11:E27">
      <formula1>0</formula1>
    </dataValidation>
    <dataValidation showInputMessage="1" prompt="Indiquer le sigle et le lieu." sqref="B11:D27">
      <formula1>0</formula1>
      <formula2>0</formula2>
    </dataValidation>
    <dataValidation operator="greaterThan" allowBlank="1" showInputMessage="1" showErrorMessage="1" prompt="Indiquer le nombre d'agents disposant d'une habilitation électrique" errorTitle="Important" error="Indiquer un nombre supérieur à 0." sqref="I11:I27">
      <formula1>0</formula1>
    </dataValidation>
    <dataValidation operator="greaterThan" allowBlank="1" showInputMessage="1" showErrorMessage="1" prompt="Indiquer le nombre total d'agents soumis à une Surveillance Médicale Spéciale" errorTitle="Important" error="Indiquer un nombre supérieur à 0." sqref="F11:F27">
      <formula1>0</formula1>
    </dataValidation>
    <dataValidation operator="greaterThan" allowBlank="1" showInputMessage="1" showErrorMessage="1" prompt="Indiquer le nombre d'agents formés à l'évacuation des locaux" errorTitle="Important" error="Indiquer un nombre supérieur à 0." sqref="G11:G27">
      <formula1>0</formula1>
    </dataValidation>
    <dataValidation operator="greaterThan" allowBlank="1" showInputMessage="1" showErrorMessage="1" prompt="Indiquer le nombre d'agents formés aux Premiers Secours" errorTitle="Important" error="Indiquer un nombre supérieur à 0." sqref="H11:H27">
      <formula1>0</formula1>
    </dataValidation>
  </dataValidations>
  <printOptions horizontalCentered="1"/>
  <pageMargins left="0.30972222222222223" right="0.22986111111111113" top="0.6000000000000001" bottom="0.45" header="0.22986111111111113" footer="0.25"/>
  <pageSetup horizontalDpi="300" verticalDpi="300" orientation="landscape" paperSize="9" scale="98"/>
  <headerFooter alignWithMargins="0">
    <oddHeader xml:space="preserve">&amp;CDOCUMENT UNIQUE
Statistiques&amp;R&amp;D &amp;"Arial,Gras" </oddHeader>
    <oddFooter>&amp;L&amp;"Verdana,Italique"&amp;6Ministère de l'Economie, des Finances et de l'Emploi&amp;C&amp;P/&amp;N&amp;R&amp;"Verdana,Normal"&amp;6Ministère du budget, des Comptes Publics et de la Fonction Publique</oddFooter>
  </headerFooter>
  <drawing r:id="rId1"/>
</worksheet>
</file>

<file path=xl/worksheets/sheet4.xml><?xml version="1.0" encoding="utf-8"?>
<worksheet xmlns="http://schemas.openxmlformats.org/spreadsheetml/2006/main" xmlns:r="http://schemas.openxmlformats.org/officeDocument/2006/relationships">
  <sheetPr codeName="Feuil3"/>
  <dimension ref="A1:AC355"/>
  <sheetViews>
    <sheetView showGridLines="0" tabSelected="1" zoomScaleSheetLayoutView="100" workbookViewId="0" topLeftCell="A39">
      <selection activeCell="C45" sqref="C45:E45"/>
    </sheetView>
  </sheetViews>
  <sheetFormatPr defaultColWidth="11.421875" defaultRowHeight="12.75"/>
  <cols>
    <col min="1" max="1" width="0.5625" style="0" customWidth="1"/>
    <col min="2" max="2" width="9.28125" style="63" customWidth="1"/>
    <col min="3" max="3" width="27.7109375" style="0" customWidth="1"/>
    <col min="4" max="4" width="5.28125" style="0" customWidth="1"/>
    <col min="5" max="5" width="16.140625" style="0" customWidth="1"/>
    <col min="6" max="6" width="18.421875" style="0" customWidth="1"/>
    <col min="7" max="7" width="21.00390625" style="0" customWidth="1"/>
    <col min="8" max="8" width="19.140625" style="0" customWidth="1"/>
    <col min="9" max="9" width="4.57421875" style="0" customWidth="1"/>
    <col min="10" max="13" width="4.00390625" style="0" customWidth="1"/>
    <col min="14" max="14" width="19.140625" style="0" customWidth="1"/>
    <col min="15" max="15" width="6.421875" style="0" customWidth="1"/>
    <col min="16" max="16" width="1.57421875" style="0" customWidth="1"/>
    <col min="19" max="26" width="0" style="0" hidden="1" customWidth="1"/>
  </cols>
  <sheetData>
    <row r="1" spans="1:16" ht="12.75" hidden="1">
      <c r="A1" s="1"/>
      <c r="B1" s="64"/>
      <c r="C1" s="65" t="s">
        <v>248</v>
      </c>
      <c r="D1" s="66"/>
      <c r="E1" s="67"/>
      <c r="F1" s="68" t="e">
        <f>effectif</f>
        <v>#REF!</v>
      </c>
      <c r="G1" s="66"/>
      <c r="H1" s="1"/>
      <c r="I1" s="1">
        <v>1</v>
      </c>
      <c r="J1" s="1">
        <v>1</v>
      </c>
      <c r="K1">
        <v>1</v>
      </c>
      <c r="L1" s="1"/>
      <c r="M1" s="1" t="s">
        <v>249</v>
      </c>
      <c r="N1" s="1"/>
      <c r="O1" s="1">
        <v>1</v>
      </c>
      <c r="P1" s="1"/>
    </row>
    <row r="2" spans="1:16" ht="12.75" hidden="1">
      <c r="A2" s="1"/>
      <c r="B2" s="64"/>
      <c r="C2" s="65" t="s">
        <v>250</v>
      </c>
      <c r="D2" s="66"/>
      <c r="E2" s="67"/>
      <c r="F2" s="66"/>
      <c r="G2" s="66"/>
      <c r="H2" s="1"/>
      <c r="I2" s="1">
        <v>2</v>
      </c>
      <c r="J2" s="1">
        <v>2</v>
      </c>
      <c r="K2">
        <v>2</v>
      </c>
      <c r="L2" s="1"/>
      <c r="M2" s="1" t="s">
        <v>251</v>
      </c>
      <c r="N2" s="1"/>
      <c r="O2" s="1">
        <v>2</v>
      </c>
      <c r="P2" s="1"/>
    </row>
    <row r="3" spans="1:16" ht="12.75" hidden="1">
      <c r="A3" s="1"/>
      <c r="B3" s="64"/>
      <c r="C3" s="65" t="s">
        <v>252</v>
      </c>
      <c r="D3" s="66"/>
      <c r="E3" s="67"/>
      <c r="F3" s="66"/>
      <c r="G3" s="66"/>
      <c r="H3" s="1"/>
      <c r="I3" s="1">
        <v>3</v>
      </c>
      <c r="J3" s="1">
        <v>3</v>
      </c>
      <c r="K3">
        <v>3</v>
      </c>
      <c r="L3" s="1"/>
      <c r="M3" s="1" t="s">
        <v>253</v>
      </c>
      <c r="N3" s="1"/>
      <c r="O3" s="1">
        <v>3</v>
      </c>
      <c r="P3" s="1"/>
    </row>
    <row r="4" spans="1:16" ht="12.75" hidden="1">
      <c r="A4" s="1"/>
      <c r="B4" s="64"/>
      <c r="C4" s="65" t="s">
        <v>254</v>
      </c>
      <c r="D4" s="66"/>
      <c r="E4" s="67"/>
      <c r="F4" s="66"/>
      <c r="G4" s="66"/>
      <c r="H4" s="1"/>
      <c r="I4" s="1">
        <v>4</v>
      </c>
      <c r="J4" s="1">
        <v>4</v>
      </c>
      <c r="K4">
        <v>4</v>
      </c>
      <c r="L4" s="1"/>
      <c r="M4" s="1" t="s">
        <v>255</v>
      </c>
      <c r="N4" s="1"/>
      <c r="O4" s="1">
        <v>4</v>
      </c>
      <c r="P4" s="1"/>
    </row>
    <row r="5" spans="1:16" ht="12.75" hidden="1">
      <c r="A5" s="1"/>
      <c r="B5" s="64"/>
      <c r="C5" s="69" t="s">
        <v>256</v>
      </c>
      <c r="D5" s="66"/>
      <c r="E5" s="67"/>
      <c r="F5" s="66"/>
      <c r="G5" s="66"/>
      <c r="H5" s="1"/>
      <c r="I5" s="1"/>
      <c r="J5" s="1"/>
      <c r="K5">
        <v>5</v>
      </c>
      <c r="L5" s="1"/>
      <c r="M5" s="1"/>
      <c r="N5" s="1"/>
      <c r="O5" s="1"/>
      <c r="P5" s="1"/>
    </row>
    <row r="6" spans="1:16" ht="12.75" hidden="1">
      <c r="A6" s="1"/>
      <c r="B6" s="64"/>
      <c r="C6" s="69" t="s">
        <v>257</v>
      </c>
      <c r="D6" s="66"/>
      <c r="E6" s="67"/>
      <c r="F6" s="66"/>
      <c r="G6" s="66"/>
      <c r="H6" s="1"/>
      <c r="I6" s="1"/>
      <c r="J6" s="1"/>
      <c r="K6">
        <v>6</v>
      </c>
      <c r="L6" s="1"/>
      <c r="M6" s="1"/>
      <c r="N6" s="1"/>
      <c r="O6" s="1"/>
      <c r="P6" s="1"/>
    </row>
    <row r="7" spans="1:16" ht="12.75" hidden="1">
      <c r="A7" s="1"/>
      <c r="B7" s="64"/>
      <c r="C7" s="65" t="s">
        <v>258</v>
      </c>
      <c r="D7" s="66"/>
      <c r="E7" s="67"/>
      <c r="F7" s="66"/>
      <c r="G7" s="66"/>
      <c r="H7" s="1"/>
      <c r="I7" s="1"/>
      <c r="J7" s="1"/>
      <c r="K7">
        <v>7</v>
      </c>
      <c r="L7" s="1"/>
      <c r="M7" s="1"/>
      <c r="N7" s="1"/>
      <c r="O7" s="1"/>
      <c r="P7" s="1"/>
    </row>
    <row r="8" spans="1:16" ht="12.75" hidden="1">
      <c r="A8" s="1"/>
      <c r="B8" s="64"/>
      <c r="C8" s="69" t="s">
        <v>259</v>
      </c>
      <c r="D8" s="66"/>
      <c r="E8" s="67"/>
      <c r="F8" s="66"/>
      <c r="G8" s="66"/>
      <c r="H8" s="1"/>
      <c r="I8" s="1"/>
      <c r="J8" s="1"/>
      <c r="K8">
        <v>8</v>
      </c>
      <c r="L8" s="1"/>
      <c r="M8" s="1"/>
      <c r="N8" s="1"/>
      <c r="O8" s="1"/>
      <c r="P8" s="1"/>
    </row>
    <row r="9" spans="1:16" ht="12.75" hidden="1">
      <c r="A9" s="1"/>
      <c r="B9" s="64"/>
      <c r="C9" s="69" t="s">
        <v>260</v>
      </c>
      <c r="D9" s="66"/>
      <c r="E9" s="67"/>
      <c r="F9" s="66"/>
      <c r="G9" s="66"/>
      <c r="H9" s="1"/>
      <c r="I9" s="1"/>
      <c r="J9" s="1"/>
      <c r="K9">
        <v>9</v>
      </c>
      <c r="L9" s="1"/>
      <c r="M9" s="1"/>
      <c r="N9" s="1"/>
      <c r="O9" s="1"/>
      <c r="P9" s="1"/>
    </row>
    <row r="10" spans="1:16" ht="12.75" hidden="1">
      <c r="A10" s="1"/>
      <c r="B10" s="64"/>
      <c r="C10" s="69" t="s">
        <v>261</v>
      </c>
      <c r="D10" s="66"/>
      <c r="E10" s="67"/>
      <c r="F10" s="66"/>
      <c r="G10" s="66"/>
      <c r="H10" s="1"/>
      <c r="I10" s="1"/>
      <c r="J10" s="1"/>
      <c r="K10">
        <v>10</v>
      </c>
      <c r="L10" s="1"/>
      <c r="M10" s="1"/>
      <c r="N10" s="1"/>
      <c r="O10" s="1"/>
      <c r="P10" s="1"/>
    </row>
    <row r="11" spans="1:16" ht="12.75" hidden="1">
      <c r="A11" s="1"/>
      <c r="B11" s="64"/>
      <c r="C11" s="65" t="s">
        <v>262</v>
      </c>
      <c r="D11" s="66"/>
      <c r="E11" s="67"/>
      <c r="F11" s="66"/>
      <c r="G11" s="66"/>
      <c r="H11" s="1"/>
      <c r="I11" s="1"/>
      <c r="J11" s="1"/>
      <c r="K11">
        <v>11</v>
      </c>
      <c r="L11" s="1"/>
      <c r="M11" s="1"/>
      <c r="N11" s="1"/>
      <c r="O11" s="1"/>
      <c r="P11" s="1"/>
    </row>
    <row r="12" spans="1:16" ht="12.75" hidden="1">
      <c r="A12" s="1"/>
      <c r="B12" s="64"/>
      <c r="C12" s="65" t="s">
        <v>263</v>
      </c>
      <c r="D12" s="66"/>
      <c r="E12" s="67"/>
      <c r="F12" s="66"/>
      <c r="G12" s="66"/>
      <c r="H12" s="1"/>
      <c r="I12" s="1"/>
      <c r="J12" s="1"/>
      <c r="K12">
        <v>12</v>
      </c>
      <c r="L12" s="1"/>
      <c r="M12" s="1"/>
      <c r="N12" s="1"/>
      <c r="O12" s="1"/>
      <c r="P12" s="1"/>
    </row>
    <row r="13" spans="1:16" ht="12.75" hidden="1">
      <c r="A13" s="1"/>
      <c r="B13" s="64"/>
      <c r="C13" s="65" t="s">
        <v>264</v>
      </c>
      <c r="D13" s="66"/>
      <c r="E13" s="67"/>
      <c r="F13" s="66"/>
      <c r="G13" s="66"/>
      <c r="H13" s="1"/>
      <c r="I13" s="1"/>
      <c r="J13" s="1"/>
      <c r="K13">
        <v>13</v>
      </c>
      <c r="L13" s="1"/>
      <c r="M13" s="1"/>
      <c r="N13" s="1"/>
      <c r="O13" s="1"/>
      <c r="P13" s="1"/>
    </row>
    <row r="14" spans="1:16" ht="12.75" hidden="1">
      <c r="A14" s="1"/>
      <c r="B14" s="64"/>
      <c r="C14" s="65" t="s">
        <v>265</v>
      </c>
      <c r="D14" s="66"/>
      <c r="E14" s="67"/>
      <c r="F14" s="66"/>
      <c r="G14" s="66"/>
      <c r="H14" s="1"/>
      <c r="I14" s="1"/>
      <c r="J14" s="1"/>
      <c r="K14">
        <v>14</v>
      </c>
      <c r="L14" s="1"/>
      <c r="M14" s="1"/>
      <c r="N14" s="1"/>
      <c r="O14" s="1"/>
      <c r="P14" s="1"/>
    </row>
    <row r="15" spans="1:16" ht="12.75" hidden="1">
      <c r="A15" s="1"/>
      <c r="B15" s="64"/>
      <c r="C15" s="65" t="s">
        <v>266</v>
      </c>
      <c r="D15" s="66"/>
      <c r="E15" s="67"/>
      <c r="F15" s="66"/>
      <c r="G15" s="66"/>
      <c r="H15" s="1"/>
      <c r="I15" s="1"/>
      <c r="J15" s="1"/>
      <c r="K15">
        <v>15</v>
      </c>
      <c r="L15" s="1"/>
      <c r="M15" s="1"/>
      <c r="N15" s="1"/>
      <c r="O15" s="1"/>
      <c r="P15" s="1"/>
    </row>
    <row r="16" spans="1:16" ht="12.75" hidden="1">
      <c r="A16" s="1"/>
      <c r="B16" s="64"/>
      <c r="C16" s="65" t="s">
        <v>267</v>
      </c>
      <c r="D16" s="66"/>
      <c r="E16" s="67"/>
      <c r="F16" s="66"/>
      <c r="G16" s="66"/>
      <c r="H16" s="1"/>
      <c r="I16" s="1"/>
      <c r="J16" s="1"/>
      <c r="K16">
        <v>16</v>
      </c>
      <c r="L16" s="1"/>
      <c r="M16" s="1"/>
      <c r="N16" s="1"/>
      <c r="O16" s="1"/>
      <c r="P16" s="1"/>
    </row>
    <row r="17" spans="1:16" ht="12.75" hidden="1">
      <c r="A17" s="1"/>
      <c r="B17" s="64"/>
      <c r="C17" s="65" t="s">
        <v>268</v>
      </c>
      <c r="D17" s="66"/>
      <c r="E17" s="67"/>
      <c r="F17" s="66"/>
      <c r="G17" s="66"/>
      <c r="H17" s="1"/>
      <c r="I17" s="1"/>
      <c r="J17" s="1"/>
      <c r="K17" s="1"/>
      <c r="L17" s="1"/>
      <c r="M17" s="1"/>
      <c r="N17" s="1"/>
      <c r="O17" s="1"/>
      <c r="P17" s="1"/>
    </row>
    <row r="18" spans="1:16" ht="12.75" hidden="1">
      <c r="A18" s="1"/>
      <c r="B18" s="64"/>
      <c r="C18" s="65" t="s">
        <v>269</v>
      </c>
      <c r="D18" s="66"/>
      <c r="E18" s="67"/>
      <c r="F18" s="66"/>
      <c r="G18" s="66"/>
      <c r="H18" s="1"/>
      <c r="I18" s="1"/>
      <c r="J18" s="1"/>
      <c r="K18" s="1"/>
      <c r="L18" s="1"/>
      <c r="M18" s="1"/>
      <c r="N18" s="1"/>
      <c r="O18" s="1"/>
      <c r="P18" s="1"/>
    </row>
    <row r="19" spans="1:16" ht="12.75" hidden="1">
      <c r="A19" s="1"/>
      <c r="B19" s="64"/>
      <c r="C19" s="65" t="s">
        <v>270</v>
      </c>
      <c r="D19" s="66"/>
      <c r="E19" s="67"/>
      <c r="F19" s="66"/>
      <c r="G19" s="66"/>
      <c r="H19" s="1"/>
      <c r="I19" s="1"/>
      <c r="J19" s="1"/>
      <c r="K19" s="1"/>
      <c r="L19" s="1"/>
      <c r="M19" s="1"/>
      <c r="N19" s="1"/>
      <c r="O19" s="1"/>
      <c r="P19" s="1"/>
    </row>
    <row r="20" spans="1:16" ht="12.75" hidden="1">
      <c r="A20" s="1"/>
      <c r="B20" s="64"/>
      <c r="C20" s="65" t="s">
        <v>271</v>
      </c>
      <c r="D20" s="66"/>
      <c r="E20" s="67"/>
      <c r="F20" s="66"/>
      <c r="G20" s="66"/>
      <c r="H20" s="1"/>
      <c r="I20" s="1"/>
      <c r="J20" s="1"/>
      <c r="K20" s="1"/>
      <c r="L20" s="1"/>
      <c r="M20" s="1"/>
      <c r="N20" s="1"/>
      <c r="O20" s="1"/>
      <c r="P20" s="1"/>
    </row>
    <row r="21" spans="1:16" ht="12.75" hidden="1">
      <c r="A21" s="1"/>
      <c r="B21" s="64"/>
      <c r="C21" s="65" t="s">
        <v>272</v>
      </c>
      <c r="D21" s="66"/>
      <c r="E21" s="67"/>
      <c r="F21" s="66"/>
      <c r="G21" s="66"/>
      <c r="H21" s="1"/>
      <c r="I21" s="1"/>
      <c r="J21" s="1"/>
      <c r="K21" s="1"/>
      <c r="L21" s="1"/>
      <c r="M21" s="1"/>
      <c r="N21" s="1"/>
      <c r="O21" s="1"/>
      <c r="P21" s="1"/>
    </row>
    <row r="22" spans="1:16" ht="12.75" hidden="1">
      <c r="A22" s="1"/>
      <c r="B22" s="64"/>
      <c r="C22" s="65" t="s">
        <v>273</v>
      </c>
      <c r="D22" s="66"/>
      <c r="E22" s="67"/>
      <c r="F22" s="66"/>
      <c r="G22" s="66"/>
      <c r="H22" s="1"/>
      <c r="I22" s="1"/>
      <c r="J22" s="1"/>
      <c r="K22" s="1"/>
      <c r="L22" s="1"/>
      <c r="M22" s="1"/>
      <c r="N22" s="1"/>
      <c r="O22" s="1"/>
      <c r="P22" s="1"/>
    </row>
    <row r="23" spans="1:16" ht="12.75" hidden="1">
      <c r="A23" s="1"/>
      <c r="B23" s="64"/>
      <c r="C23" s="65" t="s">
        <v>274</v>
      </c>
      <c r="D23" s="66"/>
      <c r="E23" s="67"/>
      <c r="F23" s="66"/>
      <c r="G23" s="66"/>
      <c r="H23" s="1"/>
      <c r="I23" s="1"/>
      <c r="J23" s="1"/>
      <c r="K23" s="1"/>
      <c r="L23" s="1"/>
      <c r="M23" s="1"/>
      <c r="N23" s="1"/>
      <c r="O23" s="1"/>
      <c r="P23" s="1"/>
    </row>
    <row r="24" spans="1:16" ht="12.75" hidden="1">
      <c r="A24" s="1"/>
      <c r="B24" s="64"/>
      <c r="C24" s="65" t="s">
        <v>275</v>
      </c>
      <c r="D24" s="66"/>
      <c r="E24" s="67"/>
      <c r="F24" s="66"/>
      <c r="G24" s="66"/>
      <c r="H24" s="1"/>
      <c r="I24" s="1"/>
      <c r="J24" s="1"/>
      <c r="K24" s="1"/>
      <c r="L24" s="1"/>
      <c r="M24" s="1"/>
      <c r="N24" s="1"/>
      <c r="O24" s="1"/>
      <c r="P24" s="1"/>
    </row>
    <row r="25" spans="1:16" ht="12.75" hidden="1">
      <c r="A25" s="1"/>
      <c r="B25" s="64"/>
      <c r="C25" s="65" t="s">
        <v>276</v>
      </c>
      <c r="D25" s="66"/>
      <c r="E25" s="67"/>
      <c r="F25" s="66"/>
      <c r="G25" s="66"/>
      <c r="H25" s="1"/>
      <c r="I25" s="1"/>
      <c r="J25" s="1"/>
      <c r="K25" s="1"/>
      <c r="L25" s="1"/>
      <c r="M25" s="1"/>
      <c r="N25" s="1"/>
      <c r="O25" s="1"/>
      <c r="P25" s="1"/>
    </row>
    <row r="26" spans="1:16" ht="12.75" hidden="1">
      <c r="A26" s="1"/>
      <c r="B26" s="64"/>
      <c r="C26" s="65" t="s">
        <v>277</v>
      </c>
      <c r="D26" s="66"/>
      <c r="E26" s="67"/>
      <c r="F26" s="66"/>
      <c r="G26" s="66"/>
      <c r="H26" s="1"/>
      <c r="I26" s="1"/>
      <c r="J26" s="1"/>
      <c r="K26" s="1"/>
      <c r="L26" s="1"/>
      <c r="M26" s="1"/>
      <c r="N26" s="1"/>
      <c r="O26" s="1"/>
      <c r="P26" s="1"/>
    </row>
    <row r="27" spans="1:16" ht="12.75" hidden="1">
      <c r="A27" s="1"/>
      <c r="B27" s="64"/>
      <c r="C27" s="65"/>
      <c r="D27" s="66"/>
      <c r="E27" s="67"/>
      <c r="F27" s="66"/>
      <c r="G27" s="66"/>
      <c r="H27" s="1"/>
      <c r="I27" s="1"/>
      <c r="J27" s="1"/>
      <c r="K27" s="1"/>
      <c r="L27" s="1"/>
      <c r="M27" s="1"/>
      <c r="N27" s="1"/>
      <c r="O27" s="1"/>
      <c r="P27" s="1"/>
    </row>
    <row r="28" spans="1:16" ht="12.75" hidden="1">
      <c r="A28" s="1"/>
      <c r="B28" s="64"/>
      <c r="C28" s="65"/>
      <c r="D28" s="66"/>
      <c r="E28" s="67"/>
      <c r="F28" s="66"/>
      <c r="G28" s="66"/>
      <c r="H28" s="1"/>
      <c r="I28" s="1"/>
      <c r="J28" s="1"/>
      <c r="K28" s="1"/>
      <c r="L28" s="1"/>
      <c r="M28" s="1"/>
      <c r="N28" s="1"/>
      <c r="O28" s="1"/>
      <c r="P28" s="1"/>
    </row>
    <row r="29" spans="1:16" ht="12.75" hidden="1">
      <c r="A29" s="1"/>
      <c r="B29" s="64"/>
      <c r="C29" s="65"/>
      <c r="D29" s="66"/>
      <c r="E29" s="67"/>
      <c r="F29" s="66"/>
      <c r="G29" s="66"/>
      <c r="H29" s="1"/>
      <c r="I29" s="1"/>
      <c r="J29" s="1"/>
      <c r="K29" s="1"/>
      <c r="L29" s="1"/>
      <c r="M29" s="1"/>
      <c r="N29" s="1"/>
      <c r="O29" s="1"/>
      <c r="P29" s="1"/>
    </row>
    <row r="30" spans="1:16" ht="12.75" hidden="1">
      <c r="A30" s="1"/>
      <c r="B30" s="64"/>
      <c r="C30" s="65"/>
      <c r="D30" s="66"/>
      <c r="E30" s="67"/>
      <c r="F30" s="66"/>
      <c r="G30" s="66"/>
      <c r="H30" s="1"/>
      <c r="I30" s="1"/>
      <c r="J30" s="1"/>
      <c r="K30" s="1"/>
      <c r="L30" s="1"/>
      <c r="M30" s="1"/>
      <c r="N30" s="1"/>
      <c r="O30" s="1"/>
      <c r="P30" s="1"/>
    </row>
    <row r="31" spans="1:16" ht="12.75" hidden="1">
      <c r="A31" s="1"/>
      <c r="B31" s="64"/>
      <c r="C31" s="65"/>
      <c r="D31" s="66"/>
      <c r="E31" s="66"/>
      <c r="F31" s="66"/>
      <c r="G31" s="66"/>
      <c r="H31" s="1"/>
      <c r="I31" s="1"/>
      <c r="J31" s="1"/>
      <c r="K31" s="1"/>
      <c r="L31" s="1"/>
      <c r="M31" s="1"/>
      <c r="N31" s="1"/>
      <c r="O31" s="1"/>
      <c r="P31" s="1"/>
    </row>
    <row r="32" spans="1:16" ht="12.75" hidden="1">
      <c r="A32" s="1"/>
      <c r="B32" s="64"/>
      <c r="C32" s="65"/>
      <c r="D32" s="66"/>
      <c r="E32" s="66"/>
      <c r="F32" s="66"/>
      <c r="G32" s="66"/>
      <c r="H32" s="1"/>
      <c r="I32" s="1"/>
      <c r="J32" s="1"/>
      <c r="K32" s="1"/>
      <c r="L32" s="1"/>
      <c r="M32" s="1"/>
      <c r="N32" s="1"/>
      <c r="O32" s="1"/>
      <c r="P32" s="1"/>
    </row>
    <row r="33" spans="1:16" ht="12.75" hidden="1">
      <c r="A33" s="1"/>
      <c r="B33" s="64"/>
      <c r="C33" s="65"/>
      <c r="D33" s="66"/>
      <c r="E33" s="66"/>
      <c r="F33" s="66"/>
      <c r="G33" s="66"/>
      <c r="H33" s="1"/>
      <c r="I33" s="1"/>
      <c r="J33" s="1"/>
      <c r="K33" s="1"/>
      <c r="L33" s="1"/>
      <c r="M33" s="1"/>
      <c r="N33" s="1"/>
      <c r="O33" s="1"/>
      <c r="P33" s="1"/>
    </row>
    <row r="34" spans="1:16" ht="12.75" hidden="1">
      <c r="A34" s="1"/>
      <c r="B34" s="64"/>
      <c r="C34" s="65"/>
      <c r="D34" s="66"/>
      <c r="E34" s="66"/>
      <c r="F34" s="66"/>
      <c r="G34" s="66"/>
      <c r="H34" s="1"/>
      <c r="I34" s="1"/>
      <c r="J34" s="1"/>
      <c r="K34" s="1"/>
      <c r="L34" s="1"/>
      <c r="M34" s="1"/>
      <c r="N34" s="1"/>
      <c r="O34" s="1"/>
      <c r="P34" s="1"/>
    </row>
    <row r="35" spans="1:16" ht="12.75" hidden="1">
      <c r="A35" s="1"/>
      <c r="B35" s="64"/>
      <c r="C35" s="65"/>
      <c r="D35" s="66"/>
      <c r="E35" s="66"/>
      <c r="F35" s="66"/>
      <c r="G35" s="66"/>
      <c r="H35" s="1"/>
      <c r="I35" s="1"/>
      <c r="J35" s="1"/>
      <c r="K35" s="1"/>
      <c r="L35" s="1"/>
      <c r="M35" s="1"/>
      <c r="N35" s="1"/>
      <c r="O35" s="1"/>
      <c r="P35" s="1"/>
    </row>
    <row r="36" spans="1:16" ht="12.75" hidden="1">
      <c r="A36" s="1"/>
      <c r="B36" s="64"/>
      <c r="C36" s="65"/>
      <c r="D36" s="66"/>
      <c r="E36" s="66"/>
      <c r="F36" s="66"/>
      <c r="G36" s="66"/>
      <c r="H36" s="1"/>
      <c r="I36" s="1"/>
      <c r="J36" s="1"/>
      <c r="K36" s="1"/>
      <c r="L36" s="1"/>
      <c r="M36" s="1"/>
      <c r="N36" s="1"/>
      <c r="O36" s="1"/>
      <c r="P36" s="1"/>
    </row>
    <row r="37" spans="1:16" ht="12.75" hidden="1">
      <c r="A37" s="1"/>
      <c r="B37" s="64"/>
      <c r="C37" s="65"/>
      <c r="D37" s="66"/>
      <c r="E37" s="66"/>
      <c r="F37" s="66"/>
      <c r="G37" s="66"/>
      <c r="H37" s="1"/>
      <c r="I37" s="1"/>
      <c r="J37" s="1"/>
      <c r="K37" s="1"/>
      <c r="L37" s="1"/>
      <c r="M37" s="1"/>
      <c r="N37" s="1"/>
      <c r="O37" s="1"/>
      <c r="P37" s="1"/>
    </row>
    <row r="38" spans="1:16" ht="12.75" hidden="1">
      <c r="A38" s="1"/>
      <c r="B38" s="64"/>
      <c r="C38" s="1"/>
      <c r="D38" s="1"/>
      <c r="E38" s="1"/>
      <c r="F38" s="1"/>
      <c r="G38" s="1"/>
      <c r="H38" s="1"/>
      <c r="I38" s="1"/>
      <c r="J38" s="1"/>
      <c r="K38" s="1"/>
      <c r="L38" s="1"/>
      <c r="M38" s="1"/>
      <c r="N38" s="1"/>
      <c r="O38" s="1"/>
      <c r="P38" s="1"/>
    </row>
    <row r="39" spans="1:16" s="63" customFormat="1" ht="11.25">
      <c r="A39" s="70"/>
      <c r="B39" s="484" t="str">
        <f>Page_de_garde!$A$47</f>
        <v>Direction Générale des Finances Publiques
</v>
      </c>
      <c r="C39" s="484"/>
      <c r="D39" s="484"/>
      <c r="E39" s="484"/>
      <c r="F39" s="484"/>
      <c r="G39" s="484"/>
      <c r="H39" s="484"/>
      <c r="I39" s="484"/>
      <c r="J39" s="484"/>
      <c r="K39" s="484"/>
      <c r="L39" s="484"/>
      <c r="M39" s="484"/>
      <c r="N39" s="484"/>
      <c r="O39" s="484"/>
      <c r="P39" s="71"/>
    </row>
    <row r="40" spans="1:16" s="63" customFormat="1" ht="3" customHeight="1">
      <c r="A40" s="485"/>
      <c r="B40" s="485"/>
      <c r="C40" s="485"/>
      <c r="D40" s="485"/>
      <c r="E40" s="485"/>
      <c r="F40" s="485"/>
      <c r="G40" s="485"/>
      <c r="H40" s="485"/>
      <c r="I40" s="485"/>
      <c r="J40" s="485"/>
      <c r="K40" s="485"/>
      <c r="L40" s="485"/>
      <c r="M40" s="485"/>
      <c r="N40" s="485"/>
      <c r="O40" s="485"/>
      <c r="P40" s="485"/>
    </row>
    <row r="41" spans="1:29" s="77" customFormat="1" ht="14.25">
      <c r="A41" s="72"/>
      <c r="B41" s="73"/>
      <c r="C41" s="51" t="s">
        <v>278</v>
      </c>
      <c r="D41" s="74"/>
      <c r="E41" s="75"/>
      <c r="F41" s="75"/>
      <c r="G41" s="75"/>
      <c r="H41" s="75"/>
      <c r="I41" s="75"/>
      <c r="J41" s="74"/>
      <c r="K41" s="74"/>
      <c r="L41" s="74"/>
      <c r="M41" s="74"/>
      <c r="N41" s="74"/>
      <c r="O41" s="74"/>
      <c r="P41" s="76"/>
      <c r="U41" s="78" t="s">
        <v>279</v>
      </c>
      <c r="V41" s="79"/>
      <c r="W41" s="79"/>
      <c r="X41"/>
      <c r="Y41" s="80">
        <v>1</v>
      </c>
      <c r="Z41" s="80">
        <v>1</v>
      </c>
      <c r="AA41" s="80"/>
      <c r="AC41" s="80"/>
    </row>
    <row r="42" spans="1:29" s="77" customFormat="1" ht="3" customHeight="1">
      <c r="A42" s="486"/>
      <c r="B42" s="486"/>
      <c r="C42" s="486"/>
      <c r="D42" s="486"/>
      <c r="E42" s="486"/>
      <c r="F42" s="486"/>
      <c r="G42" s="486"/>
      <c r="H42" s="486"/>
      <c r="I42" s="486"/>
      <c r="J42" s="486"/>
      <c r="K42" s="486"/>
      <c r="L42" s="486"/>
      <c r="M42" s="486"/>
      <c r="N42" s="486"/>
      <c r="O42" s="486"/>
      <c r="P42" s="486"/>
      <c r="U42" s="78" t="s">
        <v>280</v>
      </c>
      <c r="V42" s="79"/>
      <c r="W42" s="79"/>
      <c r="X42"/>
      <c r="Y42" s="80">
        <v>2</v>
      </c>
      <c r="Z42" s="80">
        <v>2</v>
      </c>
      <c r="AA42" s="80"/>
      <c r="AC42" s="80"/>
    </row>
    <row r="43" spans="1:29" s="86" customFormat="1" ht="11.25" customHeight="1">
      <c r="A43" s="81"/>
      <c r="B43" s="82" t="s">
        <v>281</v>
      </c>
      <c r="C43" s="487" t="s">
        <v>506</v>
      </c>
      <c r="D43" s="487"/>
      <c r="E43" s="487"/>
      <c r="F43" s="81"/>
      <c r="G43" s="83" t="s">
        <v>282</v>
      </c>
      <c r="H43" s="488" t="s">
        <v>510</v>
      </c>
      <c r="I43" s="488"/>
      <c r="J43" s="488"/>
      <c r="K43" s="488"/>
      <c r="L43" s="84"/>
      <c r="M43" s="489"/>
      <c r="N43" s="489"/>
      <c r="O43" s="81"/>
      <c r="P43" s="81"/>
      <c r="U43" s="78" t="s">
        <v>283</v>
      </c>
      <c r="V43" s="79"/>
      <c r="W43" s="79"/>
      <c r="X43"/>
      <c r="Y43" s="80">
        <v>3</v>
      </c>
      <c r="Z43" s="80">
        <v>3</v>
      </c>
      <c r="AA43" s="80"/>
      <c r="AC43" s="80"/>
    </row>
    <row r="44" spans="1:29" s="86" customFormat="1" ht="12.75">
      <c r="A44" s="81"/>
      <c r="B44" s="83" t="s">
        <v>284</v>
      </c>
      <c r="C44" s="480" t="s">
        <v>507</v>
      </c>
      <c r="D44" s="480"/>
      <c r="E44" s="480"/>
      <c r="F44" s="81"/>
      <c r="G44" s="83" t="s">
        <v>285</v>
      </c>
      <c r="H44" s="490" t="s">
        <v>511</v>
      </c>
      <c r="I44" s="490"/>
      <c r="J44" s="490"/>
      <c r="K44" s="490"/>
      <c r="L44" s="81"/>
      <c r="M44" s="489"/>
      <c r="N44" s="489"/>
      <c r="O44" s="81"/>
      <c r="P44" s="81"/>
      <c r="U44" s="78" t="s">
        <v>286</v>
      </c>
      <c r="V44" s="79"/>
      <c r="W44" s="79"/>
      <c r="X44"/>
      <c r="Y44" s="80">
        <v>4</v>
      </c>
      <c r="Z44" s="80">
        <v>4</v>
      </c>
      <c r="AA44" s="80"/>
      <c r="AC44" s="80"/>
    </row>
    <row r="45" spans="1:29" s="86" customFormat="1" ht="12.75">
      <c r="A45" s="81"/>
      <c r="B45" s="83" t="s">
        <v>287</v>
      </c>
      <c r="C45" s="480" t="s">
        <v>508</v>
      </c>
      <c r="D45" s="480"/>
      <c r="E45" s="480"/>
      <c r="F45" s="81"/>
      <c r="G45" s="83" t="s">
        <v>288</v>
      </c>
      <c r="H45" s="87" t="s">
        <v>512</v>
      </c>
      <c r="I45" s="81"/>
      <c r="J45" s="88"/>
      <c r="K45" s="81"/>
      <c r="L45" s="81"/>
      <c r="M45" s="81"/>
      <c r="N45" s="81"/>
      <c r="O45" s="81"/>
      <c r="P45" s="81"/>
      <c r="U45" s="78" t="s">
        <v>289</v>
      </c>
      <c r="V45" s="79"/>
      <c r="W45" s="79"/>
      <c r="X45" s="80"/>
      <c r="Y45" s="80"/>
      <c r="Z45" s="89"/>
      <c r="AA45" s="80"/>
      <c r="AB45" s="80"/>
      <c r="AC45" s="80"/>
    </row>
    <row r="46" spans="1:29" s="86" customFormat="1" ht="12.75">
      <c r="A46" s="81"/>
      <c r="B46" s="83" t="s">
        <v>290</v>
      </c>
      <c r="C46" s="481" t="s">
        <v>509</v>
      </c>
      <c r="D46" s="481"/>
      <c r="E46" s="481"/>
      <c r="F46" s="81"/>
      <c r="G46" s="83"/>
      <c r="H46" s="90"/>
      <c r="I46" s="81"/>
      <c r="J46" s="88"/>
      <c r="K46" s="81"/>
      <c r="L46" s="81"/>
      <c r="M46" s="81"/>
      <c r="N46" s="81"/>
      <c r="O46" s="81"/>
      <c r="P46" s="81"/>
      <c r="U46" s="78" t="s">
        <v>291</v>
      </c>
      <c r="V46" s="79"/>
      <c r="W46" s="79"/>
      <c r="X46" s="80"/>
      <c r="Y46" s="80"/>
      <c r="Z46" s="89"/>
      <c r="AA46" s="80"/>
      <c r="AB46" s="80"/>
      <c r="AC46" s="80"/>
    </row>
    <row r="47" spans="1:24" s="86" customFormat="1" ht="3" customHeight="1">
      <c r="A47" s="81"/>
      <c r="B47" s="83"/>
      <c r="C47" s="91"/>
      <c r="D47" s="91"/>
      <c r="E47" s="91"/>
      <c r="F47" s="81"/>
      <c r="G47" s="83"/>
      <c r="H47" s="92"/>
      <c r="I47" s="81"/>
      <c r="J47" s="88"/>
      <c r="K47" s="81"/>
      <c r="L47" s="81"/>
      <c r="M47" s="81"/>
      <c r="N47" s="81"/>
      <c r="O47" s="81"/>
      <c r="P47" s="81"/>
      <c r="U47" s="78" t="s">
        <v>292</v>
      </c>
      <c r="V47" s="79"/>
      <c r="W47" s="79"/>
      <c r="X47" s="93"/>
    </row>
    <row r="48" spans="1:24" s="63" customFormat="1" ht="3" customHeight="1">
      <c r="A48" s="482"/>
      <c r="B48" s="482"/>
      <c r="C48" s="482"/>
      <c r="D48" s="482"/>
      <c r="E48" s="482"/>
      <c r="F48" s="482"/>
      <c r="G48" s="482"/>
      <c r="H48" s="482"/>
      <c r="I48" s="482"/>
      <c r="J48" s="482"/>
      <c r="K48" s="482"/>
      <c r="L48" s="482"/>
      <c r="M48" s="482"/>
      <c r="N48" s="482"/>
      <c r="O48" s="482"/>
      <c r="P48" s="482"/>
      <c r="U48" s="78" t="s">
        <v>293</v>
      </c>
      <c r="V48" s="79"/>
      <c r="W48" s="79"/>
      <c r="X48" s="93"/>
    </row>
    <row r="49" spans="1:25" s="63" customFormat="1" ht="12.75">
      <c r="A49" s="94"/>
      <c r="B49" s="94"/>
      <c r="C49" s="94"/>
      <c r="D49" s="94"/>
      <c r="E49" s="94"/>
      <c r="F49" s="94"/>
      <c r="G49" s="94"/>
      <c r="H49" s="94"/>
      <c r="I49" s="94"/>
      <c r="J49" s="95"/>
      <c r="K49" s="95"/>
      <c r="L49" s="95"/>
      <c r="M49" s="95"/>
      <c r="N49" s="94"/>
      <c r="O49" s="94"/>
      <c r="P49" s="94"/>
      <c r="U49" s="78" t="s">
        <v>294</v>
      </c>
      <c r="V49" s="79"/>
      <c r="W49" s="80">
        <v>1</v>
      </c>
      <c r="X49" s="80">
        <v>1</v>
      </c>
      <c r="Y49" s="80" t="s">
        <v>249</v>
      </c>
    </row>
    <row r="50" spans="1:25" s="63" customFormat="1" ht="3" customHeight="1">
      <c r="A50" s="483"/>
      <c r="B50" s="483"/>
      <c r="C50" s="483"/>
      <c r="D50" s="483"/>
      <c r="E50" s="483"/>
      <c r="F50" s="483"/>
      <c r="G50" s="483"/>
      <c r="H50" s="483"/>
      <c r="I50" s="483"/>
      <c r="J50" s="483"/>
      <c r="K50" s="483"/>
      <c r="L50" s="483"/>
      <c r="M50" s="483"/>
      <c r="N50" s="483"/>
      <c r="O50" s="483"/>
      <c r="P50" s="483"/>
      <c r="U50" s="78" t="s">
        <v>295</v>
      </c>
      <c r="V50" s="79"/>
      <c r="W50" s="80">
        <v>2</v>
      </c>
      <c r="X50" s="80">
        <v>2</v>
      </c>
      <c r="Y50" s="80" t="s">
        <v>251</v>
      </c>
    </row>
    <row r="51" spans="1:25" s="63" customFormat="1" ht="12.75">
      <c r="A51" s="70"/>
      <c r="B51" s="73"/>
      <c r="C51" s="51" t="s">
        <v>296</v>
      </c>
      <c r="D51" s="96"/>
      <c r="E51" s="96"/>
      <c r="F51" s="96"/>
      <c r="G51" s="96"/>
      <c r="H51" s="96"/>
      <c r="I51" s="96"/>
      <c r="J51" s="97"/>
      <c r="K51" s="97"/>
      <c r="L51" s="97"/>
      <c r="M51" s="97"/>
      <c r="N51" s="96"/>
      <c r="O51" s="96"/>
      <c r="P51" s="71"/>
      <c r="U51" s="78" t="s">
        <v>297</v>
      </c>
      <c r="V51" s="79"/>
      <c r="W51" s="80">
        <v>3</v>
      </c>
      <c r="X51" s="80">
        <v>3</v>
      </c>
      <c r="Y51" s="80" t="s">
        <v>253</v>
      </c>
    </row>
    <row r="52" spans="1:25" s="99" customFormat="1" ht="12.75" customHeight="1">
      <c r="A52" s="98"/>
      <c r="B52" s="474" t="s">
        <v>298</v>
      </c>
      <c r="C52" s="476" t="s">
        <v>299</v>
      </c>
      <c r="D52" s="478" t="s">
        <v>300</v>
      </c>
      <c r="E52" s="436" t="s">
        <v>691</v>
      </c>
      <c r="F52" s="436" t="s">
        <v>302</v>
      </c>
      <c r="G52" s="436" t="s">
        <v>303</v>
      </c>
      <c r="H52" s="436" t="s">
        <v>304</v>
      </c>
      <c r="I52" s="427" t="s">
        <v>305</v>
      </c>
      <c r="J52" s="429" t="s">
        <v>306</v>
      </c>
      <c r="K52" s="470" t="s">
        <v>307</v>
      </c>
      <c r="L52" s="472" t="s">
        <v>308</v>
      </c>
      <c r="M52" s="429" t="s">
        <v>309</v>
      </c>
      <c r="N52" s="436" t="s">
        <v>310</v>
      </c>
      <c r="O52" s="424" t="s">
        <v>311</v>
      </c>
      <c r="P52" s="98"/>
      <c r="U52" s="78" t="s">
        <v>312</v>
      </c>
      <c r="V52" s="79"/>
      <c r="W52" s="80">
        <v>4</v>
      </c>
      <c r="X52" s="80">
        <v>4</v>
      </c>
      <c r="Y52" s="80" t="s">
        <v>255</v>
      </c>
    </row>
    <row r="53" spans="1:24" s="99" customFormat="1" ht="12.75" customHeight="1">
      <c r="A53" s="100"/>
      <c r="B53" s="474"/>
      <c r="C53" s="476"/>
      <c r="D53" s="478"/>
      <c r="E53" s="436"/>
      <c r="F53" s="436"/>
      <c r="G53" s="436"/>
      <c r="H53" s="436"/>
      <c r="I53" s="427"/>
      <c r="J53" s="429"/>
      <c r="K53" s="470"/>
      <c r="L53" s="472"/>
      <c r="M53" s="429"/>
      <c r="N53" s="436"/>
      <c r="O53" s="424"/>
      <c r="P53" s="100"/>
      <c r="U53" s="78" t="s">
        <v>313</v>
      </c>
      <c r="V53" s="79"/>
      <c r="W53" s="79"/>
      <c r="X53" s="93"/>
    </row>
    <row r="54" spans="1:24" s="102" customFormat="1" ht="31.5" customHeight="1" thickBot="1">
      <c r="A54" s="101"/>
      <c r="B54" s="474"/>
      <c r="C54" s="476"/>
      <c r="D54" s="478"/>
      <c r="E54" s="436"/>
      <c r="F54" s="436"/>
      <c r="G54" s="436"/>
      <c r="H54" s="436"/>
      <c r="I54" s="427"/>
      <c r="J54" s="429"/>
      <c r="K54" s="470"/>
      <c r="L54" s="472"/>
      <c r="M54" s="429"/>
      <c r="N54" s="436"/>
      <c r="O54" s="424"/>
      <c r="P54" s="101"/>
      <c r="U54" s="78" t="s">
        <v>314</v>
      </c>
      <c r="V54" s="79"/>
      <c r="W54" s="79"/>
      <c r="X54" s="93"/>
    </row>
    <row r="55" spans="1:24" s="102" customFormat="1" ht="10.5" customHeight="1" thickBot="1">
      <c r="A55" s="103"/>
      <c r="B55" s="475"/>
      <c r="C55" s="477"/>
      <c r="D55" s="479"/>
      <c r="E55" s="437"/>
      <c r="F55" s="437"/>
      <c r="G55" s="437"/>
      <c r="H55" s="437"/>
      <c r="I55" s="428"/>
      <c r="J55" s="469"/>
      <c r="K55" s="471"/>
      <c r="L55" s="473"/>
      <c r="M55" s="469"/>
      <c r="N55" s="437"/>
      <c r="O55" s="425"/>
      <c r="P55" s="103"/>
      <c r="U55" s="78" t="s">
        <v>315</v>
      </c>
      <c r="V55" s="79"/>
      <c r="W55" s="79"/>
      <c r="X55" s="93"/>
    </row>
    <row r="56" spans="1:24" s="63" customFormat="1" ht="72" customHeight="1">
      <c r="A56" s="104"/>
      <c r="B56" s="462" t="s">
        <v>646</v>
      </c>
      <c r="C56" s="426" t="s">
        <v>645</v>
      </c>
      <c r="D56" s="385"/>
      <c r="E56" s="386" t="s">
        <v>248</v>
      </c>
      <c r="F56" s="384" t="s">
        <v>316</v>
      </c>
      <c r="G56" s="386"/>
      <c r="H56" s="384" t="s">
        <v>317</v>
      </c>
      <c r="I56" s="387">
        <v>2</v>
      </c>
      <c r="J56" s="410">
        <v>2</v>
      </c>
      <c r="K56" s="388">
        <f>I56*J56</f>
        <v>4</v>
      </c>
      <c r="L56" s="388" t="str">
        <f>CHOOSE(K56,"D","D","C","C","C","B","B","B","A","A","A","A","A","A","A","A")</f>
        <v>C</v>
      </c>
      <c r="M56" s="389" t="s">
        <v>513</v>
      </c>
      <c r="N56" s="390" t="s">
        <v>693</v>
      </c>
      <c r="O56" s="391"/>
      <c r="P56" s="109"/>
      <c r="Q56" s="110"/>
      <c r="U56" s="78" t="s">
        <v>318</v>
      </c>
      <c r="V56" s="79"/>
      <c r="W56" s="79"/>
      <c r="X56" s="93"/>
    </row>
    <row r="57" spans="1:24" s="63" customFormat="1" ht="24.75" customHeight="1">
      <c r="A57" s="104"/>
      <c r="B57" s="463"/>
      <c r="C57" s="426"/>
      <c r="D57" s="385"/>
      <c r="E57" s="386" t="s">
        <v>248</v>
      </c>
      <c r="F57" s="384" t="s">
        <v>319</v>
      </c>
      <c r="G57" s="386"/>
      <c r="H57" s="384"/>
      <c r="I57" s="387">
        <v>2</v>
      </c>
      <c r="J57" s="410">
        <v>2</v>
      </c>
      <c r="K57" s="388">
        <f aca="true" t="shared" si="0" ref="K57:K156">I57*J57</f>
        <v>4</v>
      </c>
      <c r="L57" s="388" t="str">
        <f aca="true" t="shared" si="1" ref="L57:L156">CHOOSE(K57,"D","D","C","C","C","B","B","B","A","A","A","A","A","A","A","A")</f>
        <v>C</v>
      </c>
      <c r="M57" s="389"/>
      <c r="N57" s="384"/>
      <c r="O57" s="391"/>
      <c r="P57" s="109"/>
      <c r="U57" s="432" t="s">
        <v>320</v>
      </c>
      <c r="V57" s="432"/>
      <c r="W57" s="432"/>
      <c r="X57" s="432"/>
    </row>
    <row r="58" spans="1:24" s="63" customFormat="1" ht="28.5" customHeight="1">
      <c r="A58" s="104"/>
      <c r="B58" s="464"/>
      <c r="C58" s="426"/>
      <c r="D58" s="385"/>
      <c r="E58" s="386" t="s">
        <v>248</v>
      </c>
      <c r="F58" s="384" t="s">
        <v>321</v>
      </c>
      <c r="G58" s="386"/>
      <c r="H58" s="384"/>
      <c r="I58" s="387">
        <v>2</v>
      </c>
      <c r="J58" s="410">
        <v>2</v>
      </c>
      <c r="K58" s="388">
        <f t="shared" si="0"/>
        <v>4</v>
      </c>
      <c r="L58" s="388" t="str">
        <f t="shared" si="1"/>
        <v>C</v>
      </c>
      <c r="M58" s="389"/>
      <c r="N58" s="384"/>
      <c r="O58" s="391"/>
      <c r="P58" s="109"/>
      <c r="U58" s="432" t="s">
        <v>322</v>
      </c>
      <c r="V58" s="432"/>
      <c r="W58" s="432"/>
      <c r="X58" s="432"/>
    </row>
    <row r="59" spans="1:24" s="63" customFormat="1" ht="86.25" customHeight="1">
      <c r="A59" s="104"/>
      <c r="B59" s="383" t="s">
        <v>647</v>
      </c>
      <c r="C59" s="384" t="s">
        <v>648</v>
      </c>
      <c r="D59" s="385"/>
      <c r="E59" s="386" t="s">
        <v>248</v>
      </c>
      <c r="F59" s="386" t="s">
        <v>316</v>
      </c>
      <c r="G59" s="384" t="s">
        <v>650</v>
      </c>
      <c r="H59" s="384"/>
      <c r="I59" s="387">
        <v>2</v>
      </c>
      <c r="J59" s="410">
        <v>2</v>
      </c>
      <c r="K59" s="388">
        <f>I59*J59</f>
        <v>4</v>
      </c>
      <c r="L59" s="388" t="str">
        <f t="shared" si="1"/>
        <v>C</v>
      </c>
      <c r="M59" s="389" t="s">
        <v>251</v>
      </c>
      <c r="N59" s="390" t="s">
        <v>694</v>
      </c>
      <c r="O59" s="391"/>
      <c r="P59" s="109"/>
      <c r="U59" s="287"/>
      <c r="V59" s="287"/>
      <c r="W59" s="287"/>
      <c r="X59" s="287"/>
    </row>
    <row r="60" spans="1:24" s="63" customFormat="1" ht="64.5" customHeight="1">
      <c r="A60" s="104"/>
      <c r="B60" s="383" t="s">
        <v>647</v>
      </c>
      <c r="C60" s="384" t="s">
        <v>648</v>
      </c>
      <c r="D60" s="385"/>
      <c r="E60" s="386" t="s">
        <v>248</v>
      </c>
      <c r="F60" s="386" t="s">
        <v>321</v>
      </c>
      <c r="G60" s="384" t="s">
        <v>692</v>
      </c>
      <c r="H60" s="384"/>
      <c r="I60" s="387">
        <v>3</v>
      </c>
      <c r="J60" s="411">
        <v>3</v>
      </c>
      <c r="K60" s="388">
        <f>I60*J60</f>
        <v>9</v>
      </c>
      <c r="L60" s="388" t="str">
        <f t="shared" si="1"/>
        <v>A</v>
      </c>
      <c r="M60" s="389" t="s">
        <v>249</v>
      </c>
      <c r="N60" s="390" t="s">
        <v>695</v>
      </c>
      <c r="O60" s="391"/>
      <c r="P60" s="109"/>
      <c r="U60" s="287"/>
      <c r="V60" s="287"/>
      <c r="W60" s="287"/>
      <c r="X60" s="287"/>
    </row>
    <row r="61" spans="1:24" s="63" customFormat="1" ht="30.75" customHeight="1">
      <c r="A61" s="104"/>
      <c r="B61" s="383" t="s">
        <v>647</v>
      </c>
      <c r="C61" s="384" t="s">
        <v>293</v>
      </c>
      <c r="D61" s="385"/>
      <c r="E61" s="386" t="s">
        <v>248</v>
      </c>
      <c r="F61" s="386" t="s">
        <v>321</v>
      </c>
      <c r="G61" s="384" t="s">
        <v>651</v>
      </c>
      <c r="H61" s="384"/>
      <c r="I61" s="387">
        <v>2</v>
      </c>
      <c r="J61" s="410">
        <v>2</v>
      </c>
      <c r="K61" s="388">
        <f>I61*J61</f>
        <v>4</v>
      </c>
      <c r="L61" s="388" t="str">
        <f t="shared" si="1"/>
        <v>C</v>
      </c>
      <c r="M61" s="389" t="s">
        <v>255</v>
      </c>
      <c r="N61" s="390" t="s">
        <v>696</v>
      </c>
      <c r="O61" s="391"/>
      <c r="P61" s="109"/>
      <c r="U61" s="287"/>
      <c r="V61" s="287"/>
      <c r="W61" s="287"/>
      <c r="X61" s="287"/>
    </row>
    <row r="62" spans="1:24" s="63" customFormat="1" ht="135" customHeight="1">
      <c r="A62" s="104"/>
      <c r="B62" s="383" t="s">
        <v>653</v>
      </c>
      <c r="C62" s="384" t="s">
        <v>654</v>
      </c>
      <c r="D62" s="385"/>
      <c r="E62" s="386" t="s">
        <v>248</v>
      </c>
      <c r="F62" s="386" t="s">
        <v>316</v>
      </c>
      <c r="G62" s="384" t="s">
        <v>697</v>
      </c>
      <c r="H62" s="384" t="s">
        <v>649</v>
      </c>
      <c r="I62" s="412">
        <v>1</v>
      </c>
      <c r="J62" s="412">
        <v>1</v>
      </c>
      <c r="K62" s="388">
        <f>I62*J62</f>
        <v>1</v>
      </c>
      <c r="L62" s="388" t="str">
        <f>CHOOSE(K62,"D","D","C","C","C","B","B","B","A","A","A","A","A","A","A","A")</f>
        <v>D</v>
      </c>
      <c r="M62" s="389" t="s">
        <v>251</v>
      </c>
      <c r="N62" s="390" t="s">
        <v>698</v>
      </c>
      <c r="O62" s="391"/>
      <c r="P62" s="381"/>
      <c r="U62" s="287"/>
      <c r="V62" s="287"/>
      <c r="W62" s="287"/>
      <c r="X62" s="287"/>
    </row>
    <row r="63" spans="1:24" s="63" customFormat="1" ht="102" customHeight="1">
      <c r="A63" s="104"/>
      <c r="B63" s="392" t="s">
        <v>655</v>
      </c>
      <c r="C63" s="384" t="s">
        <v>289</v>
      </c>
      <c r="D63" s="385"/>
      <c r="E63" s="386" t="s">
        <v>248</v>
      </c>
      <c r="F63" s="384" t="s">
        <v>323</v>
      </c>
      <c r="G63" s="386" t="s">
        <v>699</v>
      </c>
      <c r="H63" s="384" t="s">
        <v>700</v>
      </c>
      <c r="I63" s="387">
        <v>3</v>
      </c>
      <c r="J63" s="410">
        <v>2</v>
      </c>
      <c r="K63" s="388">
        <f t="shared" si="0"/>
        <v>6</v>
      </c>
      <c r="L63" s="388" t="str">
        <f t="shared" si="1"/>
        <v>B</v>
      </c>
      <c r="M63" s="389" t="s">
        <v>255</v>
      </c>
      <c r="N63" s="384" t="s">
        <v>656</v>
      </c>
      <c r="O63" s="391"/>
      <c r="P63" s="109"/>
      <c r="Q63" s="126"/>
      <c r="U63" s="432" t="s">
        <v>324</v>
      </c>
      <c r="V63" s="432"/>
      <c r="W63" s="432"/>
      <c r="X63" s="432"/>
    </row>
    <row r="64" spans="1:24" s="63" customFormat="1" ht="51" customHeight="1">
      <c r="A64" s="104"/>
      <c r="B64" s="364" t="s">
        <v>655</v>
      </c>
      <c r="C64" s="114" t="s">
        <v>289</v>
      </c>
      <c r="D64" s="154"/>
      <c r="E64" s="118" t="s">
        <v>248</v>
      </c>
      <c r="F64" s="111" t="s">
        <v>325</v>
      </c>
      <c r="G64" s="120" t="s">
        <v>657</v>
      </c>
      <c r="H64" s="121"/>
      <c r="I64" s="413">
        <v>1</v>
      </c>
      <c r="J64" s="414">
        <v>4</v>
      </c>
      <c r="K64" s="382">
        <f t="shared" si="0"/>
        <v>4</v>
      </c>
      <c r="L64" s="382" t="str">
        <f t="shared" si="1"/>
        <v>C</v>
      </c>
      <c r="M64" s="108" t="s">
        <v>251</v>
      </c>
      <c r="N64" s="111" t="s">
        <v>701</v>
      </c>
      <c r="O64" s="391"/>
      <c r="P64" s="109"/>
      <c r="U64" s="432" t="s">
        <v>326</v>
      </c>
      <c r="V64" s="432"/>
      <c r="W64" s="432"/>
      <c r="X64" s="432"/>
    </row>
    <row r="65" spans="1:24" s="63" customFormat="1" ht="44.25" customHeight="1">
      <c r="A65" s="104"/>
      <c r="B65" s="364" t="s">
        <v>652</v>
      </c>
      <c r="C65" s="114" t="s">
        <v>289</v>
      </c>
      <c r="D65" s="115"/>
      <c r="E65" s="118" t="s">
        <v>248</v>
      </c>
      <c r="F65" s="124" t="s">
        <v>321</v>
      </c>
      <c r="G65" s="145" t="s">
        <v>327</v>
      </c>
      <c r="H65" s="115"/>
      <c r="I65" s="324">
        <v>2</v>
      </c>
      <c r="J65" s="415">
        <v>2</v>
      </c>
      <c r="K65" s="327">
        <f t="shared" si="0"/>
        <v>4</v>
      </c>
      <c r="L65" s="327" t="str">
        <f t="shared" si="1"/>
        <v>C</v>
      </c>
      <c r="M65" s="108" t="s">
        <v>255</v>
      </c>
      <c r="N65" s="113" t="s">
        <v>328</v>
      </c>
      <c r="O65" s="391"/>
      <c r="P65" s="109"/>
      <c r="U65" s="432" t="s">
        <v>329</v>
      </c>
      <c r="V65" s="432"/>
      <c r="W65" s="432"/>
      <c r="X65" s="432"/>
    </row>
    <row r="66" spans="1:24" s="63" customFormat="1" ht="93" customHeight="1">
      <c r="A66" s="104"/>
      <c r="B66" s="363" t="s">
        <v>646</v>
      </c>
      <c r="C66" s="114" t="s">
        <v>330</v>
      </c>
      <c r="D66" s="115"/>
      <c r="E66" s="118" t="s">
        <v>248</v>
      </c>
      <c r="F66" s="114" t="s">
        <v>331</v>
      </c>
      <c r="G66" s="118" t="s">
        <v>658</v>
      </c>
      <c r="H66" s="113" t="s">
        <v>332</v>
      </c>
      <c r="I66" s="324">
        <v>2</v>
      </c>
      <c r="J66" s="416">
        <v>4</v>
      </c>
      <c r="K66" s="327">
        <f t="shared" si="0"/>
        <v>8</v>
      </c>
      <c r="L66" s="327" t="str">
        <f t="shared" si="1"/>
        <v>B</v>
      </c>
      <c r="M66" s="108"/>
      <c r="N66" s="370" t="s">
        <v>514</v>
      </c>
      <c r="O66" s="391"/>
      <c r="P66" s="109"/>
      <c r="Q66" s="126"/>
      <c r="U66" s="432" t="s">
        <v>333</v>
      </c>
      <c r="V66" s="432"/>
      <c r="W66" s="432"/>
      <c r="X66" s="432"/>
    </row>
    <row r="67" spans="1:24" s="63" customFormat="1" ht="48" customHeight="1">
      <c r="A67" s="104"/>
      <c r="B67" s="363" t="s">
        <v>646</v>
      </c>
      <c r="C67" s="114" t="s">
        <v>295</v>
      </c>
      <c r="D67" s="116"/>
      <c r="E67" s="117" t="s">
        <v>248</v>
      </c>
      <c r="F67" s="114" t="s">
        <v>334</v>
      </c>
      <c r="G67" s="118" t="s">
        <v>659</v>
      </c>
      <c r="H67" s="119"/>
      <c r="I67" s="324">
        <v>2</v>
      </c>
      <c r="J67" s="416">
        <v>4</v>
      </c>
      <c r="K67" s="327">
        <f t="shared" si="0"/>
        <v>8</v>
      </c>
      <c r="L67" s="327" t="str">
        <f t="shared" si="1"/>
        <v>B</v>
      </c>
      <c r="M67" s="108" t="s">
        <v>255</v>
      </c>
      <c r="N67" s="114" t="s">
        <v>515</v>
      </c>
      <c r="O67" s="391"/>
      <c r="P67" s="109"/>
      <c r="U67" s="432" t="s">
        <v>335</v>
      </c>
      <c r="V67" s="432"/>
      <c r="W67" s="432"/>
      <c r="X67" s="432"/>
    </row>
    <row r="68" spans="1:24" s="63" customFormat="1" ht="37.5" customHeight="1">
      <c r="A68" s="104"/>
      <c r="B68" s="363" t="s">
        <v>646</v>
      </c>
      <c r="C68" s="114" t="s">
        <v>297</v>
      </c>
      <c r="D68" s="115"/>
      <c r="E68" s="118" t="s">
        <v>248</v>
      </c>
      <c r="F68" s="114" t="s">
        <v>321</v>
      </c>
      <c r="G68" s="118" t="s">
        <v>338</v>
      </c>
      <c r="H68" s="124"/>
      <c r="I68" s="324">
        <v>2</v>
      </c>
      <c r="J68" s="416">
        <v>4</v>
      </c>
      <c r="K68" s="327">
        <f t="shared" si="0"/>
        <v>8</v>
      </c>
      <c r="L68" s="327" t="str">
        <f t="shared" si="1"/>
        <v>B</v>
      </c>
      <c r="M68" s="108" t="s">
        <v>251</v>
      </c>
      <c r="N68" s="113" t="s">
        <v>516</v>
      </c>
      <c r="O68" s="391"/>
      <c r="P68" s="109"/>
      <c r="Q68" s="126"/>
      <c r="U68" s="78"/>
      <c r="V68" s="79"/>
      <c r="W68" s="79"/>
      <c r="X68" s="93"/>
    </row>
    <row r="69" spans="1:24" s="63" customFormat="1" ht="74.25" customHeight="1">
      <c r="A69" s="104"/>
      <c r="B69" s="363" t="s">
        <v>646</v>
      </c>
      <c r="C69" s="127" t="s">
        <v>339</v>
      </c>
      <c r="D69" s="115"/>
      <c r="E69" s="118" t="s">
        <v>248</v>
      </c>
      <c r="F69" s="114" t="s">
        <v>321</v>
      </c>
      <c r="G69" s="118" t="s">
        <v>709</v>
      </c>
      <c r="H69" s="114" t="s">
        <v>317</v>
      </c>
      <c r="I69" s="417">
        <v>1</v>
      </c>
      <c r="J69" s="415">
        <v>2</v>
      </c>
      <c r="K69" s="378">
        <f t="shared" si="0"/>
        <v>2</v>
      </c>
      <c r="L69" s="327" t="str">
        <f t="shared" si="1"/>
        <v>D</v>
      </c>
      <c r="M69" s="108" t="s">
        <v>249</v>
      </c>
      <c r="N69" s="114" t="s">
        <v>340</v>
      </c>
      <c r="O69" s="391"/>
      <c r="P69" s="109"/>
      <c r="Q69" s="126"/>
      <c r="U69" s="78"/>
      <c r="V69" s="79"/>
      <c r="W69" s="79"/>
      <c r="X69" s="93"/>
    </row>
    <row r="70" spans="1:24" s="63" customFormat="1" ht="48.75" customHeight="1">
      <c r="A70" s="104"/>
      <c r="B70" s="363" t="s">
        <v>646</v>
      </c>
      <c r="C70" s="127" t="s">
        <v>341</v>
      </c>
      <c r="D70" s="128"/>
      <c r="E70" s="117" t="s">
        <v>248</v>
      </c>
      <c r="F70" s="117" t="s">
        <v>343</v>
      </c>
      <c r="G70" s="117" t="s">
        <v>344</v>
      </c>
      <c r="H70" s="113"/>
      <c r="I70" s="417">
        <v>1</v>
      </c>
      <c r="J70" s="418">
        <v>3</v>
      </c>
      <c r="K70" s="402">
        <f t="shared" si="0"/>
        <v>3</v>
      </c>
      <c r="L70" s="327" t="str">
        <f t="shared" si="1"/>
        <v>C</v>
      </c>
      <c r="M70" s="108" t="s">
        <v>249</v>
      </c>
      <c r="N70" s="113"/>
      <c r="O70" s="391"/>
      <c r="P70" s="109"/>
      <c r="U70" s="78"/>
      <c r="V70" s="79"/>
      <c r="W70" s="79"/>
      <c r="X70" s="93"/>
    </row>
    <row r="71" spans="1:24" s="63" customFormat="1" ht="46.5" customHeight="1" thickBot="1">
      <c r="A71" s="104"/>
      <c r="B71" s="363" t="s">
        <v>646</v>
      </c>
      <c r="C71" s="132" t="s">
        <v>345</v>
      </c>
      <c r="D71" s="133"/>
      <c r="E71" s="312" t="s">
        <v>248</v>
      </c>
      <c r="F71" s="318" t="s">
        <v>346</v>
      </c>
      <c r="G71" s="312" t="s">
        <v>347</v>
      </c>
      <c r="H71" s="288"/>
      <c r="I71" s="420">
        <v>1</v>
      </c>
      <c r="J71" s="419">
        <v>2</v>
      </c>
      <c r="K71" s="375">
        <f t="shared" si="0"/>
        <v>2</v>
      </c>
      <c r="L71" s="375" t="str">
        <f t="shared" si="1"/>
        <v>D</v>
      </c>
      <c r="M71" s="291" t="s">
        <v>253</v>
      </c>
      <c r="N71" s="338" t="s">
        <v>710</v>
      </c>
      <c r="O71" s="391"/>
      <c r="P71" s="129"/>
      <c r="Q71" s="126"/>
      <c r="U71" s="78"/>
      <c r="V71" s="79"/>
      <c r="W71" s="79"/>
      <c r="X71" s="93"/>
    </row>
    <row r="72" spans="1:24" s="63" customFormat="1" ht="87.75" customHeight="1">
      <c r="A72" s="104"/>
      <c r="B72" s="363" t="s">
        <v>646</v>
      </c>
      <c r="C72" s="130" t="s">
        <v>661</v>
      </c>
      <c r="D72" s="128"/>
      <c r="E72" s="118" t="s">
        <v>250</v>
      </c>
      <c r="F72" s="118" t="s">
        <v>349</v>
      </c>
      <c r="G72" s="118" t="s">
        <v>660</v>
      </c>
      <c r="H72" s="114" t="s">
        <v>350</v>
      </c>
      <c r="I72" s="345">
        <v>4</v>
      </c>
      <c r="J72" s="421">
        <v>1</v>
      </c>
      <c r="K72" s="377">
        <f t="shared" si="0"/>
        <v>4</v>
      </c>
      <c r="L72" s="377" t="str">
        <f t="shared" si="1"/>
        <v>C</v>
      </c>
      <c r="M72" s="332" t="s">
        <v>249</v>
      </c>
      <c r="N72" s="370" t="s">
        <v>711</v>
      </c>
      <c r="O72" s="391"/>
      <c r="P72" s="109"/>
      <c r="U72" s="78"/>
      <c r="V72" s="79"/>
      <c r="W72" s="79"/>
      <c r="X72" s="93"/>
    </row>
    <row r="73" spans="1:24" s="63" customFormat="1" ht="48" customHeight="1">
      <c r="A73" s="104"/>
      <c r="B73" s="363" t="s">
        <v>646</v>
      </c>
      <c r="C73" s="113" t="s">
        <v>291</v>
      </c>
      <c r="D73" s="128"/>
      <c r="E73" s="118" t="s">
        <v>250</v>
      </c>
      <c r="F73" s="114" t="s">
        <v>351</v>
      </c>
      <c r="G73" s="302" t="s">
        <v>352</v>
      </c>
      <c r="H73" s="161" t="s">
        <v>353</v>
      </c>
      <c r="I73" s="324">
        <v>4</v>
      </c>
      <c r="J73" s="417">
        <v>1</v>
      </c>
      <c r="K73" s="327">
        <f t="shared" si="0"/>
        <v>4</v>
      </c>
      <c r="L73" s="327" t="str">
        <f t="shared" si="1"/>
        <v>C</v>
      </c>
      <c r="M73" s="146" t="s">
        <v>249</v>
      </c>
      <c r="N73" s="161" t="s">
        <v>354</v>
      </c>
      <c r="O73" s="391"/>
      <c r="P73" s="109"/>
      <c r="U73" s="78"/>
      <c r="V73" s="79"/>
      <c r="W73" s="79"/>
      <c r="X73" s="93"/>
    </row>
    <row r="74" spans="1:24" s="63" customFormat="1" ht="114" customHeight="1">
      <c r="A74" s="104"/>
      <c r="B74" s="363" t="s">
        <v>646</v>
      </c>
      <c r="C74" s="127" t="s">
        <v>292</v>
      </c>
      <c r="D74" s="281"/>
      <c r="E74" s="302" t="s">
        <v>250</v>
      </c>
      <c r="F74" s="161" t="s">
        <v>351</v>
      </c>
      <c r="G74" s="160" t="s">
        <v>355</v>
      </c>
      <c r="H74" s="127" t="s">
        <v>353</v>
      </c>
      <c r="I74" s="324">
        <v>4</v>
      </c>
      <c r="J74" s="417">
        <v>1</v>
      </c>
      <c r="K74" s="327">
        <f t="shared" si="0"/>
        <v>4</v>
      </c>
      <c r="L74" s="327" t="str">
        <f t="shared" si="1"/>
        <v>C</v>
      </c>
      <c r="M74" s="146" t="s">
        <v>249</v>
      </c>
      <c r="N74" s="376" t="s">
        <v>712</v>
      </c>
      <c r="O74" s="391"/>
      <c r="P74" s="109"/>
      <c r="Q74" s="274"/>
      <c r="U74" s="78"/>
      <c r="V74" s="79"/>
      <c r="W74" s="79"/>
      <c r="X74" s="93"/>
    </row>
    <row r="75" spans="1:24" s="63" customFormat="1" ht="63" customHeight="1">
      <c r="A75" s="104"/>
      <c r="B75" s="363" t="s">
        <v>647</v>
      </c>
      <c r="C75" s="113" t="s">
        <v>662</v>
      </c>
      <c r="D75" s="115"/>
      <c r="E75" s="117" t="s">
        <v>250</v>
      </c>
      <c r="F75" s="117" t="s">
        <v>349</v>
      </c>
      <c r="G75" s="124" t="s">
        <v>663</v>
      </c>
      <c r="H75" s="124" t="s">
        <v>665</v>
      </c>
      <c r="I75" s="324">
        <v>4</v>
      </c>
      <c r="J75" s="417">
        <v>1</v>
      </c>
      <c r="K75" s="327">
        <f t="shared" si="0"/>
        <v>4</v>
      </c>
      <c r="L75" s="378" t="str">
        <f>CHOOSE(K75,"D","D","C","C","C","B","B","B","A","A","A","A","A","A","A","A",)</f>
        <v>C</v>
      </c>
      <c r="M75" s="146"/>
      <c r="N75" s="148"/>
      <c r="O75" s="391"/>
      <c r="P75" s="109"/>
      <c r="U75" s="78"/>
      <c r="V75" s="79"/>
      <c r="W75" s="79"/>
      <c r="X75" s="93"/>
    </row>
    <row r="76" spans="1:24" s="63" customFormat="1" ht="48" customHeight="1" thickBot="1">
      <c r="A76" s="104"/>
      <c r="B76" s="365" t="s">
        <v>647</v>
      </c>
      <c r="C76" s="310" t="s">
        <v>662</v>
      </c>
      <c r="D76" s="292"/>
      <c r="E76" s="312" t="s">
        <v>250</v>
      </c>
      <c r="F76" s="312" t="s">
        <v>349</v>
      </c>
      <c r="G76" s="318" t="s">
        <v>664</v>
      </c>
      <c r="H76" s="318"/>
      <c r="I76" s="350">
        <v>3</v>
      </c>
      <c r="J76" s="420">
        <v>1</v>
      </c>
      <c r="K76" s="375">
        <f t="shared" si="0"/>
        <v>3</v>
      </c>
      <c r="L76" s="379" t="str">
        <f>CHOOSE(K76,"D","D","C","C","C","B","B","B","A","A","A","A","A","A","A","A",)</f>
        <v>C</v>
      </c>
      <c r="M76" s="380" t="s">
        <v>251</v>
      </c>
      <c r="N76" s="338" t="s">
        <v>713</v>
      </c>
      <c r="O76" s="391"/>
      <c r="P76" s="109"/>
      <c r="U76" s="78"/>
      <c r="V76" s="79"/>
      <c r="W76" s="79"/>
      <c r="X76" s="93"/>
    </row>
    <row r="77" spans="1:24" s="63" customFormat="1" ht="111" customHeight="1">
      <c r="A77" s="104"/>
      <c r="B77" s="363" t="s">
        <v>646</v>
      </c>
      <c r="C77" s="130" t="s">
        <v>356</v>
      </c>
      <c r="D77" s="128"/>
      <c r="E77" s="118" t="s">
        <v>252</v>
      </c>
      <c r="F77" s="142" t="s">
        <v>357</v>
      </c>
      <c r="G77" s="142" t="s">
        <v>358</v>
      </c>
      <c r="H77" s="123"/>
      <c r="I77" s="421">
        <v>1</v>
      </c>
      <c r="J77" s="422">
        <v>4</v>
      </c>
      <c r="K77" s="423">
        <f t="shared" si="0"/>
        <v>4</v>
      </c>
      <c r="L77" s="377" t="str">
        <f t="shared" si="1"/>
        <v>C</v>
      </c>
      <c r="M77" s="108" t="s">
        <v>249</v>
      </c>
      <c r="N77" s="373" t="s">
        <v>714</v>
      </c>
      <c r="O77" s="391"/>
      <c r="P77" s="109"/>
      <c r="Q77" s="126"/>
      <c r="U77" s="78"/>
      <c r="V77" s="79"/>
      <c r="W77" s="79"/>
      <c r="X77" s="93"/>
    </row>
    <row r="78" spans="1:24" s="63" customFormat="1" ht="93" customHeight="1">
      <c r="A78" s="104"/>
      <c r="B78" s="363" t="s">
        <v>646</v>
      </c>
      <c r="C78" s="113" t="s">
        <v>295</v>
      </c>
      <c r="D78" s="128"/>
      <c r="E78" s="118" t="s">
        <v>252</v>
      </c>
      <c r="F78" s="124" t="s">
        <v>357</v>
      </c>
      <c r="G78" s="117" t="s">
        <v>367</v>
      </c>
      <c r="H78" s="165"/>
      <c r="I78" s="324">
        <v>1</v>
      </c>
      <c r="J78" s="416">
        <v>4</v>
      </c>
      <c r="K78" s="398">
        <f aca="true" t="shared" si="2" ref="K78:K85">I78*J78</f>
        <v>4</v>
      </c>
      <c r="L78" s="327" t="str">
        <f t="shared" si="1"/>
        <v>C</v>
      </c>
      <c r="M78" s="108" t="s">
        <v>249</v>
      </c>
      <c r="N78" s="376" t="s">
        <v>715</v>
      </c>
      <c r="O78" s="391"/>
      <c r="P78" s="109"/>
      <c r="Q78" s="126"/>
      <c r="U78" s="78"/>
      <c r="V78" s="79"/>
      <c r="W78" s="79"/>
      <c r="X78" s="93"/>
    </row>
    <row r="79" spans="1:24" s="63" customFormat="1" ht="48" customHeight="1">
      <c r="A79" s="104"/>
      <c r="B79" s="363" t="s">
        <v>646</v>
      </c>
      <c r="C79" s="113" t="s">
        <v>297</v>
      </c>
      <c r="D79" s="128"/>
      <c r="E79" s="118" t="s">
        <v>252</v>
      </c>
      <c r="F79" s="111" t="s">
        <v>357</v>
      </c>
      <c r="G79" s="120" t="s">
        <v>368</v>
      </c>
      <c r="H79" s="111" t="s">
        <v>369</v>
      </c>
      <c r="I79" s="324">
        <v>1</v>
      </c>
      <c r="J79" s="324">
        <v>4</v>
      </c>
      <c r="K79" s="327">
        <f t="shared" si="2"/>
        <v>4</v>
      </c>
      <c r="L79" s="327" t="str">
        <f t="shared" si="1"/>
        <v>C</v>
      </c>
      <c r="M79" s="108" t="s">
        <v>249</v>
      </c>
      <c r="N79" s="372" t="s">
        <v>716</v>
      </c>
      <c r="O79" s="391"/>
      <c r="P79" s="109"/>
      <c r="Q79" s="126"/>
      <c r="U79" s="78"/>
      <c r="V79" s="79"/>
      <c r="W79" s="79"/>
      <c r="X79" s="93"/>
    </row>
    <row r="80" spans="1:24" s="63" customFormat="1" ht="119.25" customHeight="1">
      <c r="A80" s="104"/>
      <c r="B80" s="363" t="s">
        <v>646</v>
      </c>
      <c r="C80" s="113" t="s">
        <v>363</v>
      </c>
      <c r="D80" s="128"/>
      <c r="E80" s="117" t="s">
        <v>252</v>
      </c>
      <c r="F80" s="124" t="s">
        <v>364</v>
      </c>
      <c r="G80" s="117" t="s">
        <v>365</v>
      </c>
      <c r="H80" s="124" t="s">
        <v>366</v>
      </c>
      <c r="I80" s="324">
        <v>3</v>
      </c>
      <c r="J80" s="324">
        <v>2</v>
      </c>
      <c r="K80" s="327">
        <f t="shared" si="2"/>
        <v>6</v>
      </c>
      <c r="L80" s="327" t="str">
        <f t="shared" si="1"/>
        <v>B</v>
      </c>
      <c r="M80" s="108" t="s">
        <v>251</v>
      </c>
      <c r="N80" s="376" t="s">
        <v>717</v>
      </c>
      <c r="O80" s="391"/>
      <c r="P80" s="109"/>
      <c r="Q80" s="126"/>
      <c r="U80" s="78"/>
      <c r="V80" s="79"/>
      <c r="W80" s="79"/>
      <c r="X80" s="93"/>
    </row>
    <row r="81" spans="1:24" s="63" customFormat="1" ht="144.75" customHeight="1">
      <c r="A81" s="104"/>
      <c r="B81" s="363" t="s">
        <v>653</v>
      </c>
      <c r="C81" s="114" t="s">
        <v>666</v>
      </c>
      <c r="D81" s="128"/>
      <c r="E81" s="118" t="s">
        <v>252</v>
      </c>
      <c r="F81" s="118" t="s">
        <v>667</v>
      </c>
      <c r="G81" s="114" t="s">
        <v>668</v>
      </c>
      <c r="H81" s="114"/>
      <c r="I81" s="324">
        <v>1</v>
      </c>
      <c r="J81" s="324">
        <v>3</v>
      </c>
      <c r="K81" s="327">
        <f t="shared" si="2"/>
        <v>3</v>
      </c>
      <c r="L81" s="327" t="str">
        <f t="shared" si="1"/>
        <v>C</v>
      </c>
      <c r="M81" s="108" t="s">
        <v>249</v>
      </c>
      <c r="N81" s="371" t="s">
        <v>718</v>
      </c>
      <c r="O81" s="391"/>
      <c r="P81" s="109"/>
      <c r="Q81" s="126"/>
      <c r="U81" s="78"/>
      <c r="V81" s="79"/>
      <c r="W81" s="79"/>
      <c r="X81" s="93"/>
    </row>
    <row r="82" spans="1:24" s="63" customFormat="1" ht="111" customHeight="1">
      <c r="A82" s="104"/>
      <c r="B82" s="363" t="s">
        <v>647</v>
      </c>
      <c r="C82" s="148" t="s">
        <v>662</v>
      </c>
      <c r="D82" s="119"/>
      <c r="E82" s="118" t="s">
        <v>252</v>
      </c>
      <c r="F82" s="118" t="s">
        <v>357</v>
      </c>
      <c r="G82" s="114" t="s">
        <v>719</v>
      </c>
      <c r="H82" s="114" t="s">
        <v>669</v>
      </c>
      <c r="I82" s="324">
        <v>1</v>
      </c>
      <c r="J82" s="324">
        <v>4</v>
      </c>
      <c r="K82" s="327">
        <f t="shared" si="2"/>
        <v>4</v>
      </c>
      <c r="L82" s="378" t="str">
        <f>CHOOSE(K82,"D","D","C","C","C","B","B","B","A","A","A","A","A","A","A","A",)</f>
        <v>C</v>
      </c>
      <c r="M82" s="108"/>
      <c r="N82" s="148"/>
      <c r="O82" s="391"/>
      <c r="P82" s="109"/>
      <c r="Q82" s="126"/>
      <c r="U82" s="78"/>
      <c r="V82" s="79"/>
      <c r="W82" s="79"/>
      <c r="X82" s="93"/>
    </row>
    <row r="83" spans="1:24" s="63" customFormat="1" ht="51.75" customHeight="1">
      <c r="A83" s="104"/>
      <c r="B83" s="363" t="s">
        <v>672</v>
      </c>
      <c r="C83" s="114" t="s">
        <v>670</v>
      </c>
      <c r="D83" s="121"/>
      <c r="E83" s="118" t="s">
        <v>252</v>
      </c>
      <c r="F83" s="120" t="s">
        <v>667</v>
      </c>
      <c r="G83" s="111" t="s">
        <v>671</v>
      </c>
      <c r="H83" s="111"/>
      <c r="I83" s="324">
        <v>1</v>
      </c>
      <c r="J83" s="324">
        <v>4</v>
      </c>
      <c r="K83" s="378">
        <f t="shared" si="2"/>
        <v>4</v>
      </c>
      <c r="L83" s="327" t="str">
        <f>CHOOSE(K83,"D","D","C","C","C","B","B","B","A","A","A","A","A","A","A","A")</f>
        <v>C</v>
      </c>
      <c r="M83" s="108" t="s">
        <v>251</v>
      </c>
      <c r="N83" s="111" t="s">
        <v>675</v>
      </c>
      <c r="O83" s="391"/>
      <c r="P83" s="109"/>
      <c r="Q83" s="126"/>
      <c r="U83" s="78"/>
      <c r="V83" s="79"/>
      <c r="W83" s="79"/>
      <c r="X83" s="93"/>
    </row>
    <row r="84" spans="1:24" s="63" customFormat="1" ht="82.5" customHeight="1">
      <c r="A84" s="104"/>
      <c r="B84" s="363" t="s">
        <v>646</v>
      </c>
      <c r="C84" s="113" t="s">
        <v>297</v>
      </c>
      <c r="D84" s="116"/>
      <c r="E84" s="117" t="s">
        <v>252</v>
      </c>
      <c r="F84" s="113" t="s">
        <v>373</v>
      </c>
      <c r="G84" s="117" t="s">
        <v>722</v>
      </c>
      <c r="H84" s="124" t="s">
        <v>721</v>
      </c>
      <c r="I84" s="324">
        <v>2</v>
      </c>
      <c r="J84" s="324">
        <v>4</v>
      </c>
      <c r="K84" s="327">
        <f t="shared" si="2"/>
        <v>8</v>
      </c>
      <c r="L84" s="327" t="str">
        <f t="shared" si="1"/>
        <v>B</v>
      </c>
      <c r="M84" s="112" t="s">
        <v>517</v>
      </c>
      <c r="N84" s="376" t="s">
        <v>720</v>
      </c>
      <c r="O84" s="391"/>
      <c r="P84" s="109"/>
      <c r="Q84" s="126"/>
      <c r="U84" s="78"/>
      <c r="V84" s="79"/>
      <c r="W84" s="79"/>
      <c r="X84" s="93"/>
    </row>
    <row r="85" spans="1:24" s="63" customFormat="1" ht="33.75" customHeight="1">
      <c r="A85" s="104"/>
      <c r="B85" s="363" t="s">
        <v>672</v>
      </c>
      <c r="C85" s="114" t="s">
        <v>320</v>
      </c>
      <c r="D85" s="119"/>
      <c r="E85" s="118" t="s">
        <v>252</v>
      </c>
      <c r="F85" s="118" t="s">
        <v>667</v>
      </c>
      <c r="G85" s="114" t="s">
        <v>673</v>
      </c>
      <c r="H85" s="114"/>
      <c r="I85" s="324">
        <v>1</v>
      </c>
      <c r="J85" s="324">
        <v>4</v>
      </c>
      <c r="K85" s="378">
        <f t="shared" si="2"/>
        <v>4</v>
      </c>
      <c r="L85" s="327" t="str">
        <f>CHOOSE(K85,"D","D","C","C","C","B","B","B","A","A","A","A","A","A","A","A")</f>
        <v>C</v>
      </c>
      <c r="M85" s="108" t="s">
        <v>253</v>
      </c>
      <c r="N85" s="148" t="s">
        <v>674</v>
      </c>
      <c r="O85" s="391"/>
      <c r="P85" s="109"/>
      <c r="Q85" s="126"/>
      <c r="U85" s="78"/>
      <c r="V85" s="79"/>
      <c r="W85" s="79"/>
      <c r="X85" s="93"/>
    </row>
    <row r="86" spans="1:24" s="63" customFormat="1" ht="101.25" customHeight="1">
      <c r="A86" s="104"/>
      <c r="B86" s="364" t="s">
        <v>677</v>
      </c>
      <c r="C86" s="168" t="s">
        <v>359</v>
      </c>
      <c r="D86" s="281"/>
      <c r="E86" s="302" t="s">
        <v>252</v>
      </c>
      <c r="F86" s="302" t="s">
        <v>360</v>
      </c>
      <c r="G86" s="302" t="s">
        <v>676</v>
      </c>
      <c r="H86" s="161"/>
      <c r="I86" s="324">
        <v>1</v>
      </c>
      <c r="J86" s="324">
        <v>4</v>
      </c>
      <c r="K86" s="327">
        <f t="shared" si="0"/>
        <v>4</v>
      </c>
      <c r="L86" s="327" t="str">
        <f t="shared" si="1"/>
        <v>C</v>
      </c>
      <c r="M86" s="108" t="s">
        <v>251</v>
      </c>
      <c r="N86" s="393" t="s">
        <v>723</v>
      </c>
      <c r="O86" s="391"/>
      <c r="P86" s="109"/>
      <c r="Q86"/>
      <c r="U86" s="78"/>
      <c r="V86" s="79"/>
      <c r="W86" s="79"/>
      <c r="X86" s="93"/>
    </row>
    <row r="87" spans="1:24" s="63" customFormat="1" ht="42" customHeight="1">
      <c r="A87" s="104"/>
      <c r="B87" s="363" t="s">
        <v>646</v>
      </c>
      <c r="C87" s="113" t="s">
        <v>297</v>
      </c>
      <c r="D87" s="115"/>
      <c r="E87" s="145" t="s">
        <v>252</v>
      </c>
      <c r="F87" s="113" t="s">
        <v>724</v>
      </c>
      <c r="G87" s="145" t="s">
        <v>725</v>
      </c>
      <c r="H87" s="113" t="s">
        <v>726</v>
      </c>
      <c r="I87" s="324">
        <v>1</v>
      </c>
      <c r="J87" s="324">
        <v>4</v>
      </c>
      <c r="K87" s="327">
        <f>I87*J87</f>
        <v>4</v>
      </c>
      <c r="L87" s="327" t="str">
        <f t="shared" si="1"/>
        <v>C</v>
      </c>
      <c r="M87" s="108" t="s">
        <v>251</v>
      </c>
      <c r="N87" s="113" t="s">
        <v>370</v>
      </c>
      <c r="O87" s="391"/>
      <c r="P87" s="109"/>
      <c r="Q87"/>
      <c r="U87" s="78"/>
      <c r="V87" s="79"/>
      <c r="W87" s="79"/>
      <c r="X87" s="93"/>
    </row>
    <row r="88" spans="1:24" s="63" customFormat="1" ht="35.25" customHeight="1">
      <c r="A88" s="104"/>
      <c r="B88" s="363" t="s">
        <v>647</v>
      </c>
      <c r="C88" s="113" t="s">
        <v>662</v>
      </c>
      <c r="D88" s="115"/>
      <c r="E88" s="145" t="s">
        <v>252</v>
      </c>
      <c r="F88" s="145" t="s">
        <v>360</v>
      </c>
      <c r="G88" s="144" t="s">
        <v>678</v>
      </c>
      <c r="H88" s="114"/>
      <c r="I88" s="324">
        <v>1</v>
      </c>
      <c r="J88" s="324">
        <v>3</v>
      </c>
      <c r="K88" s="327">
        <f>I88*J88</f>
        <v>3</v>
      </c>
      <c r="L88" s="378" t="str">
        <f>CHOOSE(K88,"D","D","C","C","C","B","B","B","A","A","A","A","A","A","A","A",)</f>
        <v>C</v>
      </c>
      <c r="M88" s="108" t="s">
        <v>251</v>
      </c>
      <c r="N88" s="148" t="s">
        <v>679</v>
      </c>
      <c r="O88" s="391"/>
      <c r="P88" s="109"/>
      <c r="Q88"/>
      <c r="U88" s="78"/>
      <c r="V88" s="79"/>
      <c r="W88" s="79"/>
      <c r="X88" s="93"/>
    </row>
    <row r="89" spans="1:24" s="63" customFormat="1" ht="101.25" customHeight="1">
      <c r="A89" s="104"/>
      <c r="B89" s="363" t="s">
        <v>653</v>
      </c>
      <c r="C89" s="114" t="s">
        <v>279</v>
      </c>
      <c r="D89" s="115"/>
      <c r="E89" s="118" t="s">
        <v>252</v>
      </c>
      <c r="F89" s="142" t="s">
        <v>360</v>
      </c>
      <c r="G89" s="123" t="s">
        <v>728</v>
      </c>
      <c r="H89" s="124"/>
      <c r="I89" s="324">
        <v>1</v>
      </c>
      <c r="J89" s="324">
        <v>4</v>
      </c>
      <c r="K89" s="327">
        <f>I89*J89</f>
        <v>4</v>
      </c>
      <c r="L89" s="327" t="str">
        <f>CHOOSE(K89,"D","D","C","C","C","B","B","B","A","A","A","A","A","A","A","A")</f>
        <v>C</v>
      </c>
      <c r="M89" s="108" t="s">
        <v>251</v>
      </c>
      <c r="N89" s="372" t="s">
        <v>727</v>
      </c>
      <c r="O89" s="391"/>
      <c r="P89" s="109"/>
      <c r="Q89"/>
      <c r="U89" s="78"/>
      <c r="V89" s="79"/>
      <c r="W89" s="79"/>
      <c r="X89" s="93"/>
    </row>
    <row r="90" spans="1:24" s="63" customFormat="1" ht="159.75" customHeight="1">
      <c r="A90" s="104"/>
      <c r="B90" s="363" t="s">
        <v>646</v>
      </c>
      <c r="C90" s="113" t="s">
        <v>356</v>
      </c>
      <c r="D90" s="128"/>
      <c r="E90" s="118" t="s">
        <v>252</v>
      </c>
      <c r="F90" s="117" t="s">
        <v>361</v>
      </c>
      <c r="G90" s="117" t="s">
        <v>362</v>
      </c>
      <c r="H90" s="111"/>
      <c r="I90" s="324">
        <v>1</v>
      </c>
      <c r="J90" s="324">
        <v>4</v>
      </c>
      <c r="K90" s="327">
        <f t="shared" si="0"/>
        <v>4</v>
      </c>
      <c r="L90" s="327" t="str">
        <f t="shared" si="1"/>
        <v>C</v>
      </c>
      <c r="M90" s="108" t="s">
        <v>251</v>
      </c>
      <c r="N90" s="373" t="s">
        <v>729</v>
      </c>
      <c r="O90" s="391"/>
      <c r="P90" s="109"/>
      <c r="U90" s="78"/>
      <c r="V90" s="79"/>
      <c r="W90" s="79"/>
      <c r="X90" s="93"/>
    </row>
    <row r="91" spans="1:24" s="63" customFormat="1" ht="48" customHeight="1">
      <c r="A91" s="104"/>
      <c r="B91" s="363" t="s">
        <v>646</v>
      </c>
      <c r="C91" s="113" t="s">
        <v>297</v>
      </c>
      <c r="D91" s="128"/>
      <c r="E91" s="118" t="s">
        <v>252</v>
      </c>
      <c r="F91" s="117" t="s">
        <v>361</v>
      </c>
      <c r="G91" s="142" t="s">
        <v>371</v>
      </c>
      <c r="H91" s="123" t="s">
        <v>730</v>
      </c>
      <c r="I91" s="324">
        <v>1</v>
      </c>
      <c r="J91" s="324">
        <v>4</v>
      </c>
      <c r="K91" s="327">
        <f t="shared" si="0"/>
        <v>4</v>
      </c>
      <c r="L91" s="327" t="str">
        <f t="shared" si="1"/>
        <v>C</v>
      </c>
      <c r="M91" s="108" t="s">
        <v>249</v>
      </c>
      <c r="N91" s="123" t="s">
        <v>372</v>
      </c>
      <c r="O91" s="391"/>
      <c r="P91" s="109"/>
      <c r="U91" s="78"/>
      <c r="V91" s="79"/>
      <c r="W91" s="79"/>
      <c r="X91" s="93"/>
    </row>
    <row r="92" spans="1:24" s="63" customFormat="1" ht="60" customHeight="1">
      <c r="A92" s="104"/>
      <c r="B92" s="363" t="s">
        <v>647</v>
      </c>
      <c r="C92" s="127" t="s">
        <v>662</v>
      </c>
      <c r="D92" s="165"/>
      <c r="E92" s="117" t="s">
        <v>252</v>
      </c>
      <c r="F92" s="145" t="s">
        <v>361</v>
      </c>
      <c r="G92" s="124" t="s">
        <v>680</v>
      </c>
      <c r="H92" s="124" t="s">
        <v>681</v>
      </c>
      <c r="I92" s="324">
        <v>1</v>
      </c>
      <c r="J92" s="324">
        <v>3</v>
      </c>
      <c r="K92" s="327">
        <f t="shared" si="0"/>
        <v>3</v>
      </c>
      <c r="L92" s="378" t="str">
        <f>CHOOSE(K92,"D","D","C","C","C","B","B","B","A","A","A","A","A","A","A","A",)</f>
        <v>C</v>
      </c>
      <c r="M92" s="108" t="s">
        <v>251</v>
      </c>
      <c r="N92" s="376" t="s">
        <v>731</v>
      </c>
      <c r="O92" s="391"/>
      <c r="P92" s="109"/>
      <c r="U92" s="78"/>
      <c r="V92" s="79"/>
      <c r="W92" s="79"/>
      <c r="X92" s="93"/>
    </row>
    <row r="93" spans="1:24" s="63" customFormat="1" ht="68.25" customHeight="1">
      <c r="A93" s="104"/>
      <c r="B93" s="363" t="s">
        <v>653</v>
      </c>
      <c r="C93" s="113" t="s">
        <v>279</v>
      </c>
      <c r="D93" s="136"/>
      <c r="E93" s="117" t="s">
        <v>252</v>
      </c>
      <c r="F93" s="431" t="s">
        <v>690</v>
      </c>
      <c r="G93" s="123" t="s">
        <v>688</v>
      </c>
      <c r="H93" s="111"/>
      <c r="I93" s="324">
        <v>1</v>
      </c>
      <c r="J93" s="324">
        <v>4</v>
      </c>
      <c r="K93" s="327">
        <f t="shared" si="0"/>
        <v>4</v>
      </c>
      <c r="L93" s="327" t="str">
        <f>CHOOSE(K93,"D","D","C","C","C","B","B","B","A","A","A","A","A","A","A","A")</f>
        <v>C</v>
      </c>
      <c r="M93" s="108" t="s">
        <v>251</v>
      </c>
      <c r="N93" s="111" t="s">
        <v>689</v>
      </c>
      <c r="O93" s="391"/>
      <c r="P93" s="109"/>
      <c r="U93" s="78"/>
      <c r="V93" s="79"/>
      <c r="W93" s="79"/>
      <c r="X93" s="93"/>
    </row>
    <row r="94" spans="1:24" s="63" customFormat="1" ht="60" customHeight="1" thickBot="1">
      <c r="A94" s="104"/>
      <c r="B94" s="363" t="s">
        <v>653</v>
      </c>
      <c r="C94" s="124" t="s">
        <v>279</v>
      </c>
      <c r="D94" s="136"/>
      <c r="E94" s="433" t="s">
        <v>252</v>
      </c>
      <c r="F94" s="435"/>
      <c r="G94" s="123" t="s">
        <v>682</v>
      </c>
      <c r="H94" s="123"/>
      <c r="I94" s="324">
        <v>1</v>
      </c>
      <c r="J94" s="324">
        <v>3</v>
      </c>
      <c r="K94" s="327">
        <f t="shared" si="0"/>
        <v>3</v>
      </c>
      <c r="L94" s="327" t="str">
        <f>CHOOSE(K94,"D","D","C","C","C","B","B","B","A","A","A","A","A","A","A","A")</f>
        <v>C</v>
      </c>
      <c r="M94" s="108" t="s">
        <v>251</v>
      </c>
      <c r="N94" s="123" t="s">
        <v>683</v>
      </c>
      <c r="O94" s="391"/>
      <c r="P94" s="109"/>
      <c r="U94" s="78"/>
      <c r="V94" s="79"/>
      <c r="W94" s="79"/>
      <c r="X94" s="93"/>
    </row>
    <row r="95" spans="1:24" s="63" customFormat="1" ht="47.25" customHeight="1" thickBot="1">
      <c r="A95" s="104"/>
      <c r="B95" s="363" t="s">
        <v>653</v>
      </c>
      <c r="C95" s="124" t="s">
        <v>279</v>
      </c>
      <c r="D95" s="136"/>
      <c r="E95" s="433"/>
      <c r="F95" s="435"/>
      <c r="G95" s="123" t="s">
        <v>684</v>
      </c>
      <c r="H95" s="123"/>
      <c r="I95" s="324">
        <v>1</v>
      </c>
      <c r="J95" s="324">
        <v>4</v>
      </c>
      <c r="K95" s="327">
        <f t="shared" si="0"/>
        <v>4</v>
      </c>
      <c r="L95" s="327" t="str">
        <f>CHOOSE(K95,"D","D","C","C","C","B","B","B","A","A","A","A","A","A","A","A")</f>
        <v>C</v>
      </c>
      <c r="M95" s="108" t="s">
        <v>251</v>
      </c>
      <c r="N95" s="123" t="s">
        <v>9</v>
      </c>
      <c r="O95" s="391"/>
      <c r="P95" s="109"/>
      <c r="U95" s="78"/>
      <c r="V95" s="79"/>
      <c r="W95" s="79"/>
      <c r="X95" s="93"/>
    </row>
    <row r="96" spans="1:24" s="63" customFormat="1" ht="24.75" customHeight="1" thickBot="1">
      <c r="A96" s="104"/>
      <c r="B96" s="363" t="s">
        <v>653</v>
      </c>
      <c r="C96" s="124" t="s">
        <v>279</v>
      </c>
      <c r="D96" s="162"/>
      <c r="E96" s="433"/>
      <c r="F96" s="435"/>
      <c r="G96" s="144" t="s">
        <v>685</v>
      </c>
      <c r="H96" s="144"/>
      <c r="I96" s="324">
        <v>1</v>
      </c>
      <c r="J96" s="324">
        <v>2</v>
      </c>
      <c r="K96" s="327">
        <f>I96*J96</f>
        <v>2</v>
      </c>
      <c r="L96" s="327" t="str">
        <f>CHOOSE(K96,"D","D","C","C","C","B","B","B","A","A","A","A","A","A","A","A")</f>
        <v>D</v>
      </c>
      <c r="M96" s="108" t="s">
        <v>251</v>
      </c>
      <c r="N96" s="144" t="s">
        <v>732</v>
      </c>
      <c r="O96" s="391"/>
      <c r="P96" s="109"/>
      <c r="U96" s="78"/>
      <c r="V96" s="79"/>
      <c r="W96" s="79"/>
      <c r="X96" s="93"/>
    </row>
    <row r="97" spans="1:24" s="63" customFormat="1" ht="28.5" customHeight="1" thickBot="1">
      <c r="A97" s="104"/>
      <c r="B97" s="363" t="s">
        <v>653</v>
      </c>
      <c r="C97" s="144" t="s">
        <v>279</v>
      </c>
      <c r="D97" s="162"/>
      <c r="E97" s="434"/>
      <c r="F97" s="435"/>
      <c r="G97" s="144" t="s">
        <v>686</v>
      </c>
      <c r="H97" s="144"/>
      <c r="I97" s="350">
        <v>1</v>
      </c>
      <c r="J97" s="350">
        <v>3</v>
      </c>
      <c r="K97" s="375">
        <f t="shared" si="0"/>
        <v>3</v>
      </c>
      <c r="L97" s="375" t="str">
        <f>CHOOSE(K97,"D","D","C","C","C","B","B","B","A","A","A","A","A","A","A","A")</f>
        <v>C</v>
      </c>
      <c r="M97" s="352" t="s">
        <v>251</v>
      </c>
      <c r="N97" s="310" t="s">
        <v>687</v>
      </c>
      <c r="O97" s="391"/>
      <c r="P97" s="109"/>
      <c r="U97" s="78"/>
      <c r="V97" s="79"/>
      <c r="W97" s="79"/>
      <c r="X97" s="93"/>
    </row>
    <row r="98" spans="1:24" s="63" customFormat="1" ht="84.75" customHeight="1">
      <c r="A98" s="104"/>
      <c r="B98" s="364" t="s">
        <v>10</v>
      </c>
      <c r="C98" s="342" t="s">
        <v>293</v>
      </c>
      <c r="D98" s="343"/>
      <c r="E98" s="344" t="s">
        <v>254</v>
      </c>
      <c r="F98" s="295" t="s">
        <v>374</v>
      </c>
      <c r="G98" s="295" t="s">
        <v>734</v>
      </c>
      <c r="H98" s="295"/>
      <c r="I98" s="345">
        <v>2</v>
      </c>
      <c r="J98" s="296">
        <v>3</v>
      </c>
      <c r="K98" s="334">
        <f t="shared" si="0"/>
        <v>6</v>
      </c>
      <c r="L98" s="107" t="str">
        <f t="shared" si="1"/>
        <v>B</v>
      </c>
      <c r="M98" s="108" t="s">
        <v>518</v>
      </c>
      <c r="N98" s="370" t="s">
        <v>733</v>
      </c>
      <c r="O98" s="391"/>
      <c r="P98" s="109"/>
      <c r="Q98" s="273"/>
      <c r="U98" s="78"/>
      <c r="V98" s="79"/>
      <c r="W98" s="79"/>
      <c r="X98" s="93"/>
    </row>
    <row r="99" spans="1:24" s="63" customFormat="1" ht="79.5" customHeight="1">
      <c r="A99" s="104"/>
      <c r="B99" s="363" t="s">
        <v>646</v>
      </c>
      <c r="C99" s="301" t="s">
        <v>375</v>
      </c>
      <c r="D99" s="281"/>
      <c r="E99" s="302" t="s">
        <v>254</v>
      </c>
      <c r="F99" s="161" t="s">
        <v>376</v>
      </c>
      <c r="G99" s="161" t="s">
        <v>735</v>
      </c>
      <c r="H99" s="159"/>
      <c r="I99" s="340">
        <v>1</v>
      </c>
      <c r="J99" s="294">
        <v>4</v>
      </c>
      <c r="K99" s="341">
        <f t="shared" si="0"/>
        <v>4</v>
      </c>
      <c r="L99" s="283" t="str">
        <f t="shared" si="1"/>
        <v>C</v>
      </c>
      <c r="M99" s="108" t="s">
        <v>251</v>
      </c>
      <c r="N99" s="394" t="s">
        <v>736</v>
      </c>
      <c r="O99" s="391"/>
      <c r="P99" s="109"/>
      <c r="U99" s="78"/>
      <c r="V99" s="79"/>
      <c r="W99" s="79"/>
      <c r="X99" s="93"/>
    </row>
    <row r="100" spans="1:24" s="63" customFormat="1" ht="36" customHeight="1">
      <c r="A100" s="104"/>
      <c r="B100" s="363" t="s">
        <v>646</v>
      </c>
      <c r="C100" s="113"/>
      <c r="D100" s="116"/>
      <c r="E100" s="117" t="s">
        <v>254</v>
      </c>
      <c r="F100" s="124" t="s">
        <v>376</v>
      </c>
      <c r="G100" s="127" t="s">
        <v>72</v>
      </c>
      <c r="H100" s="284"/>
      <c r="I100" s="346">
        <v>1</v>
      </c>
      <c r="J100" s="297">
        <v>1</v>
      </c>
      <c r="K100" s="347">
        <f t="shared" si="0"/>
        <v>1</v>
      </c>
      <c r="L100" s="298" t="str">
        <f t="shared" si="1"/>
        <v>D</v>
      </c>
      <c r="M100" s="108" t="s">
        <v>249</v>
      </c>
      <c r="N100" s="127" t="s">
        <v>11</v>
      </c>
      <c r="O100" s="391"/>
      <c r="P100" s="109"/>
      <c r="U100" s="78"/>
      <c r="V100" s="79"/>
      <c r="W100" s="79"/>
      <c r="X100" s="93"/>
    </row>
    <row r="101" spans="1:24" s="63" customFormat="1" ht="39.75" customHeight="1">
      <c r="A101" s="104"/>
      <c r="B101" s="364" t="s">
        <v>15</v>
      </c>
      <c r="C101" s="114" t="s">
        <v>12</v>
      </c>
      <c r="D101" s="116"/>
      <c r="E101" s="145" t="s">
        <v>254</v>
      </c>
      <c r="F101" s="145" t="s">
        <v>13</v>
      </c>
      <c r="G101" s="113" t="s">
        <v>16</v>
      </c>
      <c r="H101" s="123"/>
      <c r="I101" s="324">
        <v>2</v>
      </c>
      <c r="J101" s="285">
        <v>1</v>
      </c>
      <c r="K101" s="321">
        <f t="shared" si="0"/>
        <v>2</v>
      </c>
      <c r="L101" s="166" t="str">
        <f t="shared" si="1"/>
        <v>D</v>
      </c>
      <c r="M101" s="108" t="s">
        <v>251</v>
      </c>
      <c r="N101" s="395" t="s">
        <v>737</v>
      </c>
      <c r="O101" s="391"/>
      <c r="P101" s="109"/>
      <c r="U101" s="78"/>
      <c r="V101" s="79"/>
      <c r="W101" s="79"/>
      <c r="X101" s="93"/>
    </row>
    <row r="102" spans="1:24" s="63" customFormat="1" ht="46.5" customHeight="1" thickBot="1">
      <c r="A102" s="104"/>
      <c r="B102" s="363" t="s">
        <v>647</v>
      </c>
      <c r="C102" s="127" t="s">
        <v>662</v>
      </c>
      <c r="D102" s="284"/>
      <c r="E102" s="145" t="s">
        <v>254</v>
      </c>
      <c r="F102" s="145" t="s">
        <v>13</v>
      </c>
      <c r="G102" s="113" t="s">
        <v>14</v>
      </c>
      <c r="H102" s="124"/>
      <c r="I102" s="324">
        <v>2</v>
      </c>
      <c r="J102" s="285">
        <v>3</v>
      </c>
      <c r="K102" s="321">
        <f>I102*J102</f>
        <v>6</v>
      </c>
      <c r="L102" s="166" t="str">
        <f t="shared" si="1"/>
        <v>B</v>
      </c>
      <c r="M102" s="108" t="s">
        <v>251</v>
      </c>
      <c r="N102" s="113" t="s">
        <v>17</v>
      </c>
      <c r="O102" s="391"/>
      <c r="P102" s="109"/>
      <c r="U102" s="78"/>
      <c r="V102" s="79"/>
      <c r="W102" s="79"/>
      <c r="X102" s="93"/>
    </row>
    <row r="103" spans="1:24" s="63" customFormat="1" ht="42.75" customHeight="1">
      <c r="A103" s="104"/>
      <c r="B103" s="363" t="s">
        <v>647</v>
      </c>
      <c r="C103" s="127" t="s">
        <v>662</v>
      </c>
      <c r="D103" s="162"/>
      <c r="E103" s="145" t="s">
        <v>254</v>
      </c>
      <c r="F103" s="145" t="s">
        <v>18</v>
      </c>
      <c r="G103" s="145" t="s">
        <v>19</v>
      </c>
      <c r="H103" s="161"/>
      <c r="I103" s="340">
        <v>1</v>
      </c>
      <c r="J103" s="294">
        <v>4</v>
      </c>
      <c r="K103" s="341">
        <f>I103*J103</f>
        <v>4</v>
      </c>
      <c r="L103" s="348" t="str">
        <f>CHOOSE(K103,"D","D","C","C","C","B","B","B","A","A","A","A","A","A","A","A",)</f>
        <v>C</v>
      </c>
      <c r="M103" s="108" t="s">
        <v>251</v>
      </c>
      <c r="N103" s="161" t="s">
        <v>20</v>
      </c>
      <c r="O103" s="391"/>
      <c r="P103" s="109"/>
      <c r="U103" s="78"/>
      <c r="V103" s="79"/>
      <c r="W103" s="79"/>
      <c r="X103" s="93"/>
    </row>
    <row r="104" spans="1:24" s="63" customFormat="1" ht="63.75" customHeight="1" thickBot="1">
      <c r="A104" s="104"/>
      <c r="B104" s="364" t="s">
        <v>15</v>
      </c>
      <c r="C104" s="140" t="s">
        <v>279</v>
      </c>
      <c r="D104" s="141"/>
      <c r="E104" s="137" t="s">
        <v>254</v>
      </c>
      <c r="F104" s="135" t="s">
        <v>13</v>
      </c>
      <c r="G104" s="140" t="s">
        <v>739</v>
      </c>
      <c r="H104" s="140"/>
      <c r="I104" s="349">
        <v>1</v>
      </c>
      <c r="J104" s="299">
        <v>4</v>
      </c>
      <c r="K104" s="406">
        <f>I104*J104</f>
        <v>4</v>
      </c>
      <c r="L104" s="407" t="str">
        <f>CHOOSE(K104,"D","D","C","C","C","B","B","B","A","A","A","A","A","A","A","A")</f>
        <v>C</v>
      </c>
      <c r="M104" s="352" t="s">
        <v>251</v>
      </c>
      <c r="N104" s="310" t="s">
        <v>738</v>
      </c>
      <c r="O104" s="391"/>
      <c r="P104" s="109"/>
      <c r="U104" s="78"/>
      <c r="V104" s="79"/>
      <c r="W104" s="79"/>
      <c r="X104" s="93"/>
    </row>
    <row r="105" spans="1:24" s="63" customFormat="1" ht="85.5" customHeight="1">
      <c r="A105" s="104">
        <v>0</v>
      </c>
      <c r="B105" s="364" t="s">
        <v>21</v>
      </c>
      <c r="C105" s="138" t="s">
        <v>377</v>
      </c>
      <c r="D105" s="128"/>
      <c r="E105" s="118" t="s">
        <v>256</v>
      </c>
      <c r="F105" s="142" t="s">
        <v>2</v>
      </c>
      <c r="G105" s="130" t="s">
        <v>378</v>
      </c>
      <c r="H105" s="130"/>
      <c r="I105" s="339">
        <v>2</v>
      </c>
      <c r="J105" s="339">
        <v>4</v>
      </c>
      <c r="K105" s="382">
        <f t="shared" si="0"/>
        <v>8</v>
      </c>
      <c r="L105" s="382" t="str">
        <f t="shared" si="1"/>
        <v>B</v>
      </c>
      <c r="M105" s="108" t="s">
        <v>249</v>
      </c>
      <c r="N105" s="371" t="s">
        <v>0</v>
      </c>
      <c r="O105" s="391"/>
      <c r="P105" s="109"/>
      <c r="U105" s="78"/>
      <c r="V105" s="79"/>
      <c r="W105" s="79"/>
      <c r="X105" s="93"/>
    </row>
    <row r="106" spans="1:24" s="63" customFormat="1" ht="179.25" customHeight="1">
      <c r="A106" s="104"/>
      <c r="B106" s="364" t="s">
        <v>21</v>
      </c>
      <c r="C106" s="138" t="s">
        <v>292</v>
      </c>
      <c r="D106" s="128"/>
      <c r="E106" s="118" t="s">
        <v>256</v>
      </c>
      <c r="F106" s="123" t="s">
        <v>3</v>
      </c>
      <c r="G106" s="111" t="s">
        <v>379</v>
      </c>
      <c r="H106" s="111" t="s">
        <v>380</v>
      </c>
      <c r="I106" s="324">
        <v>2</v>
      </c>
      <c r="J106" s="324">
        <v>2</v>
      </c>
      <c r="K106" s="327">
        <f t="shared" si="0"/>
        <v>4</v>
      </c>
      <c r="L106" s="327" t="str">
        <f t="shared" si="1"/>
        <v>C</v>
      </c>
      <c r="M106" s="108" t="s">
        <v>249</v>
      </c>
      <c r="N106" s="372" t="s">
        <v>1</v>
      </c>
      <c r="O106" s="391"/>
      <c r="P106" s="109"/>
      <c r="U106" s="78"/>
      <c r="V106" s="79"/>
      <c r="W106" s="79"/>
      <c r="X106" s="93"/>
    </row>
    <row r="107" spans="1:24" s="63" customFormat="1" ht="63.75" customHeight="1">
      <c r="A107" s="104"/>
      <c r="B107" s="364" t="s">
        <v>22</v>
      </c>
      <c r="C107" s="301" t="s">
        <v>293</v>
      </c>
      <c r="D107" s="281"/>
      <c r="E107" s="302" t="s">
        <v>256</v>
      </c>
      <c r="F107" s="123" t="s">
        <v>3</v>
      </c>
      <c r="G107" s="144" t="s">
        <v>4</v>
      </c>
      <c r="H107" s="144"/>
      <c r="I107" s="324">
        <v>2</v>
      </c>
      <c r="J107" s="324">
        <v>4</v>
      </c>
      <c r="K107" s="327">
        <f t="shared" si="0"/>
        <v>8</v>
      </c>
      <c r="L107" s="327" t="str">
        <f t="shared" si="1"/>
        <v>B</v>
      </c>
      <c r="M107" s="108" t="s">
        <v>517</v>
      </c>
      <c r="N107" s="396" t="s">
        <v>5</v>
      </c>
      <c r="O107" s="391"/>
      <c r="P107" s="109"/>
      <c r="U107" s="78"/>
      <c r="V107" s="79"/>
      <c r="W107" s="79"/>
      <c r="X107" s="93"/>
    </row>
    <row r="108" spans="1:24" s="63" customFormat="1" ht="56.25" customHeight="1">
      <c r="A108" s="104"/>
      <c r="B108" s="364" t="s">
        <v>21</v>
      </c>
      <c r="C108" s="305" t="s">
        <v>320</v>
      </c>
      <c r="D108" s="116"/>
      <c r="E108" s="117" t="s">
        <v>256</v>
      </c>
      <c r="F108" s="117" t="s">
        <v>381</v>
      </c>
      <c r="G108" s="124" t="s">
        <v>8</v>
      </c>
      <c r="H108" s="124"/>
      <c r="I108" s="324">
        <v>1</v>
      </c>
      <c r="J108" s="324">
        <v>2</v>
      </c>
      <c r="K108" s="327">
        <f t="shared" si="0"/>
        <v>2</v>
      </c>
      <c r="L108" s="327" t="str">
        <f t="shared" si="1"/>
        <v>D</v>
      </c>
      <c r="M108" s="108" t="s">
        <v>253</v>
      </c>
      <c r="N108" s="376" t="s">
        <v>6</v>
      </c>
      <c r="O108" s="391"/>
      <c r="P108" s="300"/>
      <c r="Q108" s="126"/>
      <c r="U108" s="78"/>
      <c r="V108" s="79"/>
      <c r="W108" s="79"/>
      <c r="X108" s="93"/>
    </row>
    <row r="109" spans="1:24" s="63" customFormat="1" ht="56.25" customHeight="1" thickBot="1">
      <c r="A109" s="104"/>
      <c r="B109" s="364" t="s">
        <v>647</v>
      </c>
      <c r="C109" s="293" t="s">
        <v>23</v>
      </c>
      <c r="D109" s="315"/>
      <c r="E109" s="316" t="s">
        <v>256</v>
      </c>
      <c r="F109" s="316" t="s">
        <v>24</v>
      </c>
      <c r="G109" s="293" t="s">
        <v>25</v>
      </c>
      <c r="H109" s="293"/>
      <c r="I109" s="350">
        <v>1</v>
      </c>
      <c r="J109" s="350">
        <v>2</v>
      </c>
      <c r="K109" s="375">
        <f t="shared" si="0"/>
        <v>2</v>
      </c>
      <c r="L109" s="375" t="str">
        <f>CHOOSE(K109,"D","D","C","C","C","B","B","B","A","A","A","A","A","A","A","A",)</f>
        <v>D</v>
      </c>
      <c r="M109" s="352" t="s">
        <v>253</v>
      </c>
      <c r="N109" s="310" t="s">
        <v>7</v>
      </c>
      <c r="O109" s="391"/>
      <c r="P109" s="109"/>
      <c r="Q109" s="126"/>
      <c r="U109" s="78"/>
      <c r="V109" s="79"/>
      <c r="W109" s="79"/>
      <c r="X109" s="93"/>
    </row>
    <row r="110" spans="1:24" s="63" customFormat="1" ht="124.5" customHeight="1">
      <c r="A110" s="104"/>
      <c r="B110" s="366" t="s">
        <v>29</v>
      </c>
      <c r="C110" s="138" t="s">
        <v>382</v>
      </c>
      <c r="D110" s="128"/>
      <c r="E110" s="302" t="s">
        <v>257</v>
      </c>
      <c r="F110" s="302" t="s">
        <v>383</v>
      </c>
      <c r="G110" s="161" t="s">
        <v>28</v>
      </c>
      <c r="H110" s="168"/>
      <c r="I110" s="345">
        <v>3</v>
      </c>
      <c r="J110" s="333">
        <v>4</v>
      </c>
      <c r="K110" s="382">
        <f t="shared" si="0"/>
        <v>12</v>
      </c>
      <c r="L110" s="382" t="str">
        <f t="shared" si="1"/>
        <v>A</v>
      </c>
      <c r="M110" s="108" t="s">
        <v>251</v>
      </c>
      <c r="N110" s="371" t="s">
        <v>414</v>
      </c>
      <c r="O110" s="391"/>
      <c r="P110" s="109"/>
      <c r="Q110" s="274"/>
      <c r="U110" s="78"/>
      <c r="V110" s="79"/>
      <c r="W110" s="79"/>
      <c r="X110" s="93"/>
    </row>
    <row r="111" spans="1:24" s="63" customFormat="1" ht="43.5" customHeight="1">
      <c r="A111" s="104"/>
      <c r="B111" s="366" t="s">
        <v>29</v>
      </c>
      <c r="C111" s="138"/>
      <c r="D111" s="128"/>
      <c r="E111" s="117" t="s">
        <v>257</v>
      </c>
      <c r="F111" s="143" t="s">
        <v>26</v>
      </c>
      <c r="G111" s="286" t="s">
        <v>27</v>
      </c>
      <c r="H111" s="113"/>
      <c r="I111" s="324">
        <v>3</v>
      </c>
      <c r="J111" s="324">
        <v>4</v>
      </c>
      <c r="K111" s="327"/>
      <c r="L111" s="327"/>
      <c r="M111" s="108" t="s">
        <v>249</v>
      </c>
      <c r="N111" s="113" t="s">
        <v>30</v>
      </c>
      <c r="O111" s="391"/>
      <c r="P111" s="109"/>
      <c r="Q111" s="274"/>
      <c r="U111" s="78"/>
      <c r="V111" s="79"/>
      <c r="W111" s="79"/>
      <c r="X111" s="93"/>
    </row>
    <row r="112" spans="1:24" s="63" customFormat="1" ht="114" customHeight="1">
      <c r="A112" s="104"/>
      <c r="B112" s="367" t="s">
        <v>646</v>
      </c>
      <c r="C112" s="138" t="s">
        <v>384</v>
      </c>
      <c r="D112" s="128"/>
      <c r="E112" s="118" t="s">
        <v>257</v>
      </c>
      <c r="F112" s="113" t="s">
        <v>385</v>
      </c>
      <c r="G112" s="145" t="s">
        <v>73</v>
      </c>
      <c r="H112" s="115"/>
      <c r="I112" s="324">
        <v>1</v>
      </c>
      <c r="J112" s="324">
        <v>2</v>
      </c>
      <c r="K112" s="327">
        <f t="shared" si="0"/>
        <v>2</v>
      </c>
      <c r="L112" s="327" t="str">
        <f t="shared" si="1"/>
        <v>D</v>
      </c>
      <c r="M112" s="108" t="s">
        <v>251</v>
      </c>
      <c r="N112" s="376" t="s">
        <v>415</v>
      </c>
      <c r="O112" s="391"/>
      <c r="P112" s="109"/>
      <c r="Q112" s="275"/>
      <c r="U112" s="78"/>
      <c r="V112" s="79"/>
      <c r="W112" s="79"/>
      <c r="X112" s="93"/>
    </row>
    <row r="113" spans="1:24" s="63" customFormat="1" ht="52.5" customHeight="1">
      <c r="A113" s="104"/>
      <c r="B113" s="364" t="s">
        <v>21</v>
      </c>
      <c r="C113" s="138" t="s">
        <v>279</v>
      </c>
      <c r="D113" s="128"/>
      <c r="E113" s="118" t="s">
        <v>257</v>
      </c>
      <c r="F113" s="148" t="s">
        <v>385</v>
      </c>
      <c r="G113" s="319" t="s">
        <v>31</v>
      </c>
      <c r="H113" s="154"/>
      <c r="I113" s="324">
        <v>3</v>
      </c>
      <c r="J113" s="324">
        <v>4</v>
      </c>
      <c r="K113" s="327">
        <f>I113*J113</f>
        <v>12</v>
      </c>
      <c r="L113" s="327" t="str">
        <f t="shared" si="1"/>
        <v>A</v>
      </c>
      <c r="M113" s="108" t="s">
        <v>249</v>
      </c>
      <c r="N113" s="113" t="s">
        <v>416</v>
      </c>
      <c r="O113" s="391"/>
      <c r="P113" s="109"/>
      <c r="Q113" s="275"/>
      <c r="U113" s="78"/>
      <c r="V113" s="79"/>
      <c r="W113" s="79"/>
      <c r="X113" s="93"/>
    </row>
    <row r="114" spans="1:24" s="63" customFormat="1" ht="123.75" customHeight="1">
      <c r="A114" s="104"/>
      <c r="B114" s="364" t="s">
        <v>21</v>
      </c>
      <c r="C114" s="138" t="s">
        <v>386</v>
      </c>
      <c r="D114" s="128"/>
      <c r="E114" s="118" t="s">
        <v>257</v>
      </c>
      <c r="F114" s="113" t="s">
        <v>387</v>
      </c>
      <c r="G114" s="113" t="s">
        <v>388</v>
      </c>
      <c r="H114" s="113"/>
      <c r="I114" s="324">
        <v>2</v>
      </c>
      <c r="J114" s="324">
        <v>4</v>
      </c>
      <c r="K114" s="327">
        <f t="shared" si="0"/>
        <v>8</v>
      </c>
      <c r="L114" s="327" t="str">
        <f t="shared" si="1"/>
        <v>B</v>
      </c>
      <c r="M114" s="108" t="s">
        <v>519</v>
      </c>
      <c r="N114" s="376" t="s">
        <v>417</v>
      </c>
      <c r="O114" s="391"/>
      <c r="P114" s="276"/>
      <c r="Q114" s="277"/>
      <c r="U114" s="78"/>
      <c r="V114" s="79"/>
      <c r="W114" s="79"/>
      <c r="X114" s="93"/>
    </row>
    <row r="115" spans="1:24" s="63" customFormat="1" ht="93" customHeight="1">
      <c r="A115" s="104"/>
      <c r="B115" s="363" t="s">
        <v>646</v>
      </c>
      <c r="C115" s="138" t="s">
        <v>389</v>
      </c>
      <c r="D115" s="128"/>
      <c r="E115" s="117" t="s">
        <v>257</v>
      </c>
      <c r="F115" s="124" t="s">
        <v>390</v>
      </c>
      <c r="G115" s="124" t="s">
        <v>418</v>
      </c>
      <c r="H115" s="124" t="s">
        <v>32</v>
      </c>
      <c r="I115" s="324">
        <v>4</v>
      </c>
      <c r="J115" s="324">
        <v>2</v>
      </c>
      <c r="K115" s="327">
        <f t="shared" si="0"/>
        <v>8</v>
      </c>
      <c r="L115" s="327" t="str">
        <f t="shared" si="1"/>
        <v>B</v>
      </c>
      <c r="M115" s="108" t="s">
        <v>519</v>
      </c>
      <c r="N115" s="376" t="s">
        <v>419</v>
      </c>
      <c r="O115" s="391"/>
      <c r="P115" s="109"/>
      <c r="Q115" s="278"/>
      <c r="U115" s="78"/>
      <c r="V115" s="79"/>
      <c r="W115" s="79"/>
      <c r="X115" s="93"/>
    </row>
    <row r="116" spans="1:24" s="63" customFormat="1" ht="138" customHeight="1">
      <c r="A116" s="104"/>
      <c r="B116" s="363" t="s">
        <v>646</v>
      </c>
      <c r="C116" s="138" t="s">
        <v>292</v>
      </c>
      <c r="D116" s="128"/>
      <c r="E116" s="118" t="s">
        <v>257</v>
      </c>
      <c r="F116" s="124" t="s">
        <v>390</v>
      </c>
      <c r="G116" s="124" t="s">
        <v>391</v>
      </c>
      <c r="H116" s="124" t="s">
        <v>380</v>
      </c>
      <c r="I116" s="324">
        <v>2</v>
      </c>
      <c r="J116" s="324">
        <v>2</v>
      </c>
      <c r="K116" s="327">
        <f t="shared" si="0"/>
        <v>4</v>
      </c>
      <c r="L116" s="327" t="str">
        <f t="shared" si="1"/>
        <v>C</v>
      </c>
      <c r="M116" s="108" t="s">
        <v>519</v>
      </c>
      <c r="N116" s="376" t="s">
        <v>420</v>
      </c>
      <c r="O116" s="391"/>
      <c r="P116" s="109"/>
      <c r="Q116" s="126"/>
      <c r="U116" s="78"/>
      <c r="V116" s="79"/>
      <c r="W116" s="79"/>
      <c r="X116" s="93"/>
    </row>
    <row r="117" spans="1:24" s="63" customFormat="1" ht="62.25" customHeight="1">
      <c r="A117" s="104"/>
      <c r="B117" s="363" t="s">
        <v>646</v>
      </c>
      <c r="C117" s="305" t="s">
        <v>318</v>
      </c>
      <c r="D117" s="116"/>
      <c r="E117" s="117" t="s">
        <v>257</v>
      </c>
      <c r="F117" s="124" t="s">
        <v>392</v>
      </c>
      <c r="G117" s="124" t="s">
        <v>393</v>
      </c>
      <c r="H117" s="165"/>
      <c r="I117" s="324">
        <v>3</v>
      </c>
      <c r="J117" s="324">
        <v>3</v>
      </c>
      <c r="K117" s="327">
        <f t="shared" si="0"/>
        <v>9</v>
      </c>
      <c r="L117" s="327" t="str">
        <f t="shared" si="1"/>
        <v>A</v>
      </c>
      <c r="M117" s="108" t="s">
        <v>519</v>
      </c>
      <c r="N117" s="376" t="s">
        <v>421</v>
      </c>
      <c r="O117" s="391"/>
      <c r="P117" s="109"/>
      <c r="Q117" s="126"/>
      <c r="U117" s="78"/>
      <c r="V117" s="79"/>
      <c r="W117" s="79"/>
      <c r="X117" s="93"/>
    </row>
    <row r="118" spans="1:24" s="63" customFormat="1" ht="52.5" customHeight="1">
      <c r="A118" s="104"/>
      <c r="B118" s="363" t="s">
        <v>653</v>
      </c>
      <c r="C118" s="114" t="s">
        <v>33</v>
      </c>
      <c r="D118" s="154"/>
      <c r="E118" s="118" t="s">
        <v>257</v>
      </c>
      <c r="F118" s="148" t="s">
        <v>34</v>
      </c>
      <c r="G118" s="114" t="s">
        <v>35</v>
      </c>
      <c r="H118" s="114" t="s">
        <v>36</v>
      </c>
      <c r="I118" s="324">
        <v>3</v>
      </c>
      <c r="J118" s="324">
        <v>4</v>
      </c>
      <c r="K118" s="327">
        <f t="shared" si="0"/>
        <v>12</v>
      </c>
      <c r="L118" s="327" t="str">
        <f t="shared" si="1"/>
        <v>A</v>
      </c>
      <c r="M118" s="108" t="s">
        <v>251</v>
      </c>
      <c r="N118" s="113" t="s">
        <v>422</v>
      </c>
      <c r="O118" s="391"/>
      <c r="P118" s="109"/>
      <c r="Q118" s="126"/>
      <c r="U118" s="78"/>
      <c r="V118" s="79"/>
      <c r="W118" s="79"/>
      <c r="X118" s="93"/>
    </row>
    <row r="119" spans="1:24" s="63" customFormat="1" ht="87" customHeight="1">
      <c r="A119" s="104"/>
      <c r="B119" s="363" t="s">
        <v>672</v>
      </c>
      <c r="C119" s="114" t="s">
        <v>279</v>
      </c>
      <c r="D119" s="115"/>
      <c r="E119" s="118" t="s">
        <v>257</v>
      </c>
      <c r="F119" s="167" t="s">
        <v>37</v>
      </c>
      <c r="G119" s="168" t="s">
        <v>423</v>
      </c>
      <c r="H119" s="161"/>
      <c r="I119" s="324">
        <v>3</v>
      </c>
      <c r="J119" s="324">
        <v>4</v>
      </c>
      <c r="K119" s="398">
        <f t="shared" si="0"/>
        <v>12</v>
      </c>
      <c r="L119" s="327" t="str">
        <f t="shared" si="1"/>
        <v>A</v>
      </c>
      <c r="M119" s="108" t="s">
        <v>251</v>
      </c>
      <c r="N119" s="376" t="s">
        <v>424</v>
      </c>
      <c r="O119" s="391"/>
      <c r="P119" s="109"/>
      <c r="Q119" s="126"/>
      <c r="U119" s="78"/>
      <c r="V119" s="79"/>
      <c r="W119" s="79"/>
      <c r="X119" s="93"/>
    </row>
    <row r="120" spans="1:24" s="63" customFormat="1" ht="52.5" customHeight="1">
      <c r="A120" s="104"/>
      <c r="B120" s="363" t="s">
        <v>672</v>
      </c>
      <c r="C120" s="114" t="s">
        <v>279</v>
      </c>
      <c r="D120" s="115"/>
      <c r="E120" s="157" t="s">
        <v>257</v>
      </c>
      <c r="F120" s="145" t="s">
        <v>37</v>
      </c>
      <c r="G120" s="305" t="s">
        <v>38</v>
      </c>
      <c r="H120" s="124"/>
      <c r="I120" s="324">
        <v>1</v>
      </c>
      <c r="J120" s="324">
        <v>3</v>
      </c>
      <c r="K120" s="378">
        <f t="shared" si="0"/>
        <v>3</v>
      </c>
      <c r="L120" s="327" t="str">
        <f t="shared" si="1"/>
        <v>C</v>
      </c>
      <c r="M120" s="108" t="s">
        <v>251</v>
      </c>
      <c r="N120" s="113" t="s">
        <v>39</v>
      </c>
      <c r="O120" s="391"/>
      <c r="P120" s="109"/>
      <c r="Q120" s="126"/>
      <c r="U120" s="78"/>
      <c r="V120" s="79"/>
      <c r="W120" s="79"/>
      <c r="X120" s="93"/>
    </row>
    <row r="121" spans="1:24" s="63" customFormat="1" ht="76.5" customHeight="1" thickBot="1">
      <c r="A121" s="104"/>
      <c r="B121" s="363" t="s">
        <v>647</v>
      </c>
      <c r="C121" s="310" t="s">
        <v>662</v>
      </c>
      <c r="D121" s="315"/>
      <c r="E121" s="316" t="s">
        <v>257</v>
      </c>
      <c r="F121" s="316" t="s">
        <v>40</v>
      </c>
      <c r="G121" s="293" t="s">
        <v>426</v>
      </c>
      <c r="H121" s="293"/>
      <c r="I121" s="350">
        <v>3</v>
      </c>
      <c r="J121" s="350">
        <v>4</v>
      </c>
      <c r="K121" s="375">
        <f t="shared" si="0"/>
        <v>12</v>
      </c>
      <c r="L121" s="399" t="str">
        <f>CHOOSE(K121,"D","D","C","C","C","B","B","B","A","A","A","A","A","A","A","A",)</f>
        <v>A</v>
      </c>
      <c r="M121" s="352" t="s">
        <v>251</v>
      </c>
      <c r="N121" s="400" t="s">
        <v>425</v>
      </c>
      <c r="O121" s="391"/>
      <c r="P121" s="109"/>
      <c r="Q121" s="126"/>
      <c r="U121" s="78"/>
      <c r="V121" s="79"/>
      <c r="W121" s="79"/>
      <c r="X121" s="93"/>
    </row>
    <row r="122" spans="1:24" s="63" customFormat="1" ht="123.75" customHeight="1">
      <c r="A122" s="104"/>
      <c r="B122" s="363" t="s">
        <v>646</v>
      </c>
      <c r="C122" s="138" t="s">
        <v>394</v>
      </c>
      <c r="D122" s="128"/>
      <c r="E122" s="118" t="s">
        <v>258</v>
      </c>
      <c r="F122" s="118" t="s">
        <v>395</v>
      </c>
      <c r="G122" s="114" t="s">
        <v>396</v>
      </c>
      <c r="H122" s="114" t="s">
        <v>428</v>
      </c>
      <c r="I122" s="333">
        <v>3</v>
      </c>
      <c r="J122" s="333">
        <v>3</v>
      </c>
      <c r="K122" s="382">
        <f t="shared" si="0"/>
        <v>9</v>
      </c>
      <c r="L122" s="382" t="str">
        <f t="shared" si="1"/>
        <v>A</v>
      </c>
      <c r="M122" s="108" t="s">
        <v>249</v>
      </c>
      <c r="N122" s="148" t="s">
        <v>427</v>
      </c>
      <c r="O122" s="391"/>
      <c r="P122" s="109"/>
      <c r="Q122" s="274"/>
      <c r="U122" s="78"/>
      <c r="V122" s="79"/>
      <c r="W122" s="79"/>
      <c r="X122" s="93"/>
    </row>
    <row r="123" spans="1:24" s="63" customFormat="1" ht="84" customHeight="1">
      <c r="A123" s="104"/>
      <c r="B123" s="363" t="s">
        <v>646</v>
      </c>
      <c r="C123" s="286" t="s">
        <v>330</v>
      </c>
      <c r="D123" s="284"/>
      <c r="E123" s="143" t="s">
        <v>258</v>
      </c>
      <c r="F123" s="144" t="s">
        <v>390</v>
      </c>
      <c r="G123" s="144" t="s">
        <v>397</v>
      </c>
      <c r="H123" s="144" t="s">
        <v>121</v>
      </c>
      <c r="I123" s="324">
        <v>4</v>
      </c>
      <c r="J123" s="324">
        <v>2</v>
      </c>
      <c r="K123" s="327">
        <f t="shared" si="0"/>
        <v>8</v>
      </c>
      <c r="L123" s="327" t="str">
        <f t="shared" si="1"/>
        <v>B</v>
      </c>
      <c r="M123" s="108" t="s">
        <v>253</v>
      </c>
      <c r="N123" s="376" t="s">
        <v>429</v>
      </c>
      <c r="O123" s="391"/>
      <c r="P123" s="109"/>
      <c r="Q123" s="279"/>
      <c r="U123" s="78"/>
      <c r="V123" s="79"/>
      <c r="W123" s="79"/>
      <c r="X123" s="93"/>
    </row>
    <row r="124" spans="1:24" s="63" customFormat="1" ht="104.25" customHeight="1">
      <c r="A124" s="104"/>
      <c r="B124" s="363" t="s">
        <v>653</v>
      </c>
      <c r="C124" s="468" t="s">
        <v>41</v>
      </c>
      <c r="D124" s="165"/>
      <c r="E124" s="145" t="s">
        <v>258</v>
      </c>
      <c r="F124" s="113" t="s">
        <v>42</v>
      </c>
      <c r="G124" s="124" t="s">
        <v>43</v>
      </c>
      <c r="H124" s="124" t="s">
        <v>44</v>
      </c>
      <c r="I124" s="324">
        <v>3</v>
      </c>
      <c r="J124" s="324">
        <v>3</v>
      </c>
      <c r="K124" s="327">
        <f t="shared" si="0"/>
        <v>9</v>
      </c>
      <c r="L124" s="327" t="str">
        <f t="shared" si="1"/>
        <v>A</v>
      </c>
      <c r="M124" s="108" t="s">
        <v>251</v>
      </c>
      <c r="N124" s="376" t="s">
        <v>430</v>
      </c>
      <c r="O124" s="391"/>
      <c r="P124" s="109"/>
      <c r="Q124" s="279"/>
      <c r="U124" s="78"/>
      <c r="V124" s="79"/>
      <c r="W124" s="79"/>
      <c r="X124" s="93"/>
    </row>
    <row r="125" spans="1:24" s="63" customFormat="1" ht="93" customHeight="1">
      <c r="A125" s="104"/>
      <c r="B125" s="363" t="s">
        <v>653</v>
      </c>
      <c r="C125" s="431"/>
      <c r="D125" s="162"/>
      <c r="E125" s="160" t="s">
        <v>258</v>
      </c>
      <c r="F125" s="144" t="s">
        <v>45</v>
      </c>
      <c r="G125" s="144" t="s">
        <v>46</v>
      </c>
      <c r="H125" s="127" t="s">
        <v>47</v>
      </c>
      <c r="I125" s="324">
        <v>4</v>
      </c>
      <c r="J125" s="324">
        <v>3</v>
      </c>
      <c r="K125" s="327">
        <f t="shared" si="0"/>
        <v>12</v>
      </c>
      <c r="L125" s="327" t="str">
        <f t="shared" si="1"/>
        <v>A</v>
      </c>
      <c r="M125" s="108" t="s">
        <v>251</v>
      </c>
      <c r="N125" s="113" t="s">
        <v>48</v>
      </c>
      <c r="O125" s="391"/>
      <c r="P125" s="109"/>
      <c r="Q125" s="279"/>
      <c r="U125" s="78"/>
      <c r="V125" s="79"/>
      <c r="W125" s="79"/>
      <c r="X125" s="93"/>
    </row>
    <row r="126" spans="1:24" s="63" customFormat="1" ht="79.5" customHeight="1" thickBot="1">
      <c r="A126" s="104"/>
      <c r="B126" s="363" t="s">
        <v>647</v>
      </c>
      <c r="C126" s="132" t="s">
        <v>662</v>
      </c>
      <c r="D126" s="141"/>
      <c r="E126" s="135" t="s">
        <v>258</v>
      </c>
      <c r="F126" s="316" t="s">
        <v>395</v>
      </c>
      <c r="G126" s="293" t="s">
        <v>49</v>
      </c>
      <c r="H126" s="293" t="s">
        <v>50</v>
      </c>
      <c r="I126" s="350">
        <v>4</v>
      </c>
      <c r="J126" s="350">
        <v>2</v>
      </c>
      <c r="K126" s="375">
        <f t="shared" si="0"/>
        <v>8</v>
      </c>
      <c r="L126" s="401" t="str">
        <f>CHOOSE(K126,"D","D","C","C","C","B","B","B","A","A","A","A","A","A","A","A",)</f>
        <v>B</v>
      </c>
      <c r="M126" s="108" t="s">
        <v>520</v>
      </c>
      <c r="N126" s="400" t="s">
        <v>431</v>
      </c>
      <c r="O126" s="391"/>
      <c r="P126" s="109"/>
      <c r="Q126" s="279"/>
      <c r="U126" s="78"/>
      <c r="V126" s="79"/>
      <c r="W126" s="79"/>
      <c r="X126" s="93"/>
    </row>
    <row r="127" spans="1:24" s="63" customFormat="1" ht="291.75" customHeight="1" thickBot="1">
      <c r="A127" s="104"/>
      <c r="B127" s="363" t="s">
        <v>646</v>
      </c>
      <c r="C127" s="138" t="s">
        <v>398</v>
      </c>
      <c r="D127" s="128"/>
      <c r="E127" s="118" t="s">
        <v>259</v>
      </c>
      <c r="F127" s="114" t="s">
        <v>399</v>
      </c>
      <c r="G127" s="114" t="s">
        <v>433</v>
      </c>
      <c r="H127" s="111" t="s">
        <v>400</v>
      </c>
      <c r="I127" s="333">
        <v>3</v>
      </c>
      <c r="J127" s="280">
        <v>4</v>
      </c>
      <c r="K127" s="334">
        <f t="shared" si="0"/>
        <v>12</v>
      </c>
      <c r="L127" s="107" t="str">
        <f t="shared" si="1"/>
        <v>A</v>
      </c>
      <c r="M127" s="108" t="s">
        <v>249</v>
      </c>
      <c r="N127" s="371" t="s">
        <v>432</v>
      </c>
      <c r="O127" s="391"/>
      <c r="P127" s="109"/>
      <c r="U127" s="78"/>
      <c r="V127" s="79"/>
      <c r="W127" s="79"/>
      <c r="X127" s="93"/>
    </row>
    <row r="128" spans="1:24" s="63" customFormat="1" ht="27" customHeight="1">
      <c r="A128" s="104"/>
      <c r="B128" s="363" t="s">
        <v>646</v>
      </c>
      <c r="C128" s="286" t="s">
        <v>584</v>
      </c>
      <c r="D128" s="284"/>
      <c r="E128" s="143" t="s">
        <v>259</v>
      </c>
      <c r="F128" s="143" t="s">
        <v>401</v>
      </c>
      <c r="G128" s="144" t="s">
        <v>583</v>
      </c>
      <c r="H128" s="144"/>
      <c r="I128" s="337">
        <v>1</v>
      </c>
      <c r="J128" s="282">
        <v>4</v>
      </c>
      <c r="K128" s="347">
        <f t="shared" si="0"/>
        <v>4</v>
      </c>
      <c r="L128" s="283" t="str">
        <f t="shared" si="1"/>
        <v>C</v>
      </c>
      <c r="M128" s="108" t="s">
        <v>249</v>
      </c>
      <c r="N128" s="144" t="s">
        <v>585</v>
      </c>
      <c r="O128" s="391"/>
      <c r="P128" s="109"/>
      <c r="Q128" s="126"/>
      <c r="U128" s="78"/>
      <c r="V128" s="79"/>
      <c r="W128" s="79"/>
      <c r="X128" s="93"/>
    </row>
    <row r="129" spans="1:24" s="63" customFormat="1" ht="57.75" customHeight="1">
      <c r="A129" s="104"/>
      <c r="B129" s="363" t="s">
        <v>647</v>
      </c>
      <c r="C129" s="286" t="s">
        <v>279</v>
      </c>
      <c r="D129" s="284"/>
      <c r="E129" s="143" t="s">
        <v>259</v>
      </c>
      <c r="F129" s="160" t="s">
        <v>586</v>
      </c>
      <c r="G129" s="144" t="s">
        <v>587</v>
      </c>
      <c r="H129" s="144"/>
      <c r="I129" s="346">
        <v>2</v>
      </c>
      <c r="J129" s="297">
        <v>2</v>
      </c>
      <c r="K129" s="347">
        <f t="shared" si="0"/>
        <v>4</v>
      </c>
      <c r="L129" s="353" t="str">
        <f>CHOOSE(K129,"D","D","C","C","C","B","B","B","A","A","A","A","A","A","A","A",)</f>
        <v>C</v>
      </c>
      <c r="M129" s="108" t="s">
        <v>249</v>
      </c>
      <c r="N129" s="127" t="s">
        <v>588</v>
      </c>
      <c r="O129" s="391"/>
      <c r="P129" s="109"/>
      <c r="Q129" s="126"/>
      <c r="U129" s="78"/>
      <c r="V129" s="79"/>
      <c r="W129" s="79"/>
      <c r="X129" s="93"/>
    </row>
    <row r="130" spans="1:24" s="63" customFormat="1" ht="75" customHeight="1" thickBot="1">
      <c r="A130" s="104"/>
      <c r="B130" s="363" t="s">
        <v>653</v>
      </c>
      <c r="C130" s="140" t="s">
        <v>279</v>
      </c>
      <c r="D130" s="141"/>
      <c r="E130" s="137" t="s">
        <v>259</v>
      </c>
      <c r="F130" s="135" t="s">
        <v>589</v>
      </c>
      <c r="G130" s="140" t="s">
        <v>590</v>
      </c>
      <c r="H130" s="140"/>
      <c r="I130" s="350">
        <v>4</v>
      </c>
      <c r="J130" s="351">
        <v>4</v>
      </c>
      <c r="K130" s="336">
        <f t="shared" si="0"/>
        <v>16</v>
      </c>
      <c r="L130" s="407" t="str">
        <f>CHOOSE(K130,"D","D","C","C","C","B","B","B","A","A","A","A","A","A","A","A")</f>
        <v>A</v>
      </c>
      <c r="M130" s="352" t="s">
        <v>251</v>
      </c>
      <c r="N130" s="310" t="s">
        <v>434</v>
      </c>
      <c r="O130" s="391"/>
      <c r="P130" s="109"/>
      <c r="Q130" s="126"/>
      <c r="U130" s="78"/>
      <c r="V130" s="79"/>
      <c r="W130" s="79"/>
      <c r="X130" s="93"/>
    </row>
    <row r="131" spans="1:24" s="63" customFormat="1" ht="301.5" customHeight="1">
      <c r="A131" s="104"/>
      <c r="B131" s="364" t="s">
        <v>592</v>
      </c>
      <c r="C131" s="138" t="s">
        <v>402</v>
      </c>
      <c r="D131" s="128"/>
      <c r="E131" s="118" t="s">
        <v>260</v>
      </c>
      <c r="F131" s="114" t="s">
        <v>591</v>
      </c>
      <c r="G131" s="114" t="s">
        <v>403</v>
      </c>
      <c r="H131" s="114" t="s">
        <v>404</v>
      </c>
      <c r="I131" s="333">
        <v>4</v>
      </c>
      <c r="J131" s="333">
        <v>4</v>
      </c>
      <c r="K131" s="382">
        <f t="shared" si="0"/>
        <v>16</v>
      </c>
      <c r="L131" s="382" t="str">
        <f t="shared" si="1"/>
        <v>A</v>
      </c>
      <c r="M131" s="108" t="s">
        <v>521</v>
      </c>
      <c r="N131" s="371" t="s">
        <v>435</v>
      </c>
      <c r="O131" s="391"/>
      <c r="P131" s="109"/>
      <c r="U131" s="78"/>
      <c r="V131" s="79"/>
      <c r="W131" s="79"/>
      <c r="X131" s="93"/>
    </row>
    <row r="132" spans="1:24" s="63" customFormat="1" ht="47.25" customHeight="1" thickBot="1">
      <c r="A132" s="104"/>
      <c r="B132" s="363" t="s">
        <v>646</v>
      </c>
      <c r="C132" s="139" t="s">
        <v>294</v>
      </c>
      <c r="D132" s="133"/>
      <c r="E132" s="134" t="s">
        <v>260</v>
      </c>
      <c r="F132" s="134" t="s">
        <v>593</v>
      </c>
      <c r="G132" s="135" t="s">
        <v>436</v>
      </c>
      <c r="H132" s="303" t="s">
        <v>405</v>
      </c>
      <c r="I132" s="350">
        <v>4</v>
      </c>
      <c r="J132" s="350">
        <v>2</v>
      </c>
      <c r="K132" s="375">
        <f t="shared" si="0"/>
        <v>8</v>
      </c>
      <c r="L132" s="375" t="str">
        <f t="shared" si="1"/>
        <v>B</v>
      </c>
      <c r="M132" s="352" t="s">
        <v>253</v>
      </c>
      <c r="N132" s="303" t="s">
        <v>594</v>
      </c>
      <c r="O132" s="391"/>
      <c r="P132" s="129"/>
      <c r="U132" s="78"/>
      <c r="V132" s="79"/>
      <c r="W132" s="79"/>
      <c r="X132" s="93"/>
    </row>
    <row r="133" spans="1:24" s="63" customFormat="1" ht="146.25" customHeight="1">
      <c r="A133" s="104"/>
      <c r="B133" s="363" t="s">
        <v>646</v>
      </c>
      <c r="C133" s="138" t="s">
        <v>382</v>
      </c>
      <c r="D133" s="128"/>
      <c r="E133" s="118" t="s">
        <v>261</v>
      </c>
      <c r="F133" s="142" t="s">
        <v>406</v>
      </c>
      <c r="G133" s="123" t="s">
        <v>527</v>
      </c>
      <c r="H133" s="111"/>
      <c r="I133" s="345">
        <v>4</v>
      </c>
      <c r="J133" s="345">
        <v>2</v>
      </c>
      <c r="K133" s="382">
        <f t="shared" si="0"/>
        <v>8</v>
      </c>
      <c r="L133" s="382" t="str">
        <f t="shared" si="1"/>
        <v>B</v>
      </c>
      <c r="M133" s="108" t="s">
        <v>251</v>
      </c>
      <c r="N133" s="371" t="s">
        <v>437</v>
      </c>
      <c r="O133" s="391"/>
      <c r="P133" s="109"/>
      <c r="U133" s="78"/>
      <c r="V133" s="79"/>
      <c r="W133" s="79"/>
      <c r="X133" s="93"/>
    </row>
    <row r="134" spans="1:24" s="63" customFormat="1" ht="27" customHeight="1">
      <c r="A134" s="104"/>
      <c r="B134" s="363" t="s">
        <v>646</v>
      </c>
      <c r="C134" s="138" t="s">
        <v>286</v>
      </c>
      <c r="D134" s="128"/>
      <c r="E134" s="118" t="s">
        <v>261</v>
      </c>
      <c r="F134" s="142" t="s">
        <v>406</v>
      </c>
      <c r="G134" s="123" t="s">
        <v>528</v>
      </c>
      <c r="H134" s="136"/>
      <c r="I134" s="324">
        <v>1</v>
      </c>
      <c r="J134" s="324">
        <v>2</v>
      </c>
      <c r="K134" s="327">
        <f t="shared" si="0"/>
        <v>2</v>
      </c>
      <c r="L134" s="327" t="str">
        <f t="shared" si="1"/>
        <v>D</v>
      </c>
      <c r="M134" s="108" t="s">
        <v>253</v>
      </c>
      <c r="N134" s="123" t="s">
        <v>438</v>
      </c>
      <c r="O134" s="391"/>
      <c r="P134" s="109"/>
      <c r="U134" s="78"/>
      <c r="V134" s="79"/>
      <c r="W134" s="79"/>
      <c r="X134" s="93"/>
    </row>
    <row r="135" spans="1:24" s="63" customFormat="1" ht="53.25" customHeight="1">
      <c r="A135" s="104"/>
      <c r="B135" s="363" t="s">
        <v>646</v>
      </c>
      <c r="C135" s="138" t="s">
        <v>289</v>
      </c>
      <c r="D135" s="128"/>
      <c r="E135" s="118" t="s">
        <v>261</v>
      </c>
      <c r="F135" s="113" t="s">
        <v>529</v>
      </c>
      <c r="G135" s="123" t="s">
        <v>530</v>
      </c>
      <c r="H135" s="123" t="s">
        <v>442</v>
      </c>
      <c r="I135" s="324">
        <v>4</v>
      </c>
      <c r="J135" s="324">
        <v>2</v>
      </c>
      <c r="K135" s="327">
        <f t="shared" si="0"/>
        <v>8</v>
      </c>
      <c r="L135" s="327" t="str">
        <f t="shared" si="1"/>
        <v>B</v>
      </c>
      <c r="M135" s="108" t="s">
        <v>251</v>
      </c>
      <c r="N135" s="373" t="s">
        <v>439</v>
      </c>
      <c r="O135" s="391"/>
      <c r="P135" s="109"/>
      <c r="U135" s="78"/>
      <c r="V135" s="79"/>
      <c r="W135" s="79"/>
      <c r="X135" s="93"/>
    </row>
    <row r="136" spans="1:24" s="63" customFormat="1" ht="75.75" customHeight="1">
      <c r="A136" s="104"/>
      <c r="B136" s="363" t="s">
        <v>646</v>
      </c>
      <c r="C136" s="138" t="s">
        <v>292</v>
      </c>
      <c r="D136" s="128"/>
      <c r="E136" s="118" t="s">
        <v>261</v>
      </c>
      <c r="F136" s="124" t="s">
        <v>529</v>
      </c>
      <c r="G136" s="124" t="s">
        <v>531</v>
      </c>
      <c r="H136" s="124" t="s">
        <v>443</v>
      </c>
      <c r="I136" s="324">
        <v>4</v>
      </c>
      <c r="J136" s="324">
        <v>1</v>
      </c>
      <c r="K136" s="327">
        <f t="shared" si="0"/>
        <v>4</v>
      </c>
      <c r="L136" s="327" t="str">
        <f t="shared" si="1"/>
        <v>C</v>
      </c>
      <c r="M136" s="108" t="s">
        <v>249</v>
      </c>
      <c r="N136" s="371" t="s">
        <v>440</v>
      </c>
      <c r="O136" s="391"/>
      <c r="P136" s="149"/>
      <c r="Q136" s="149"/>
      <c r="R136" s="149"/>
      <c r="U136" s="78"/>
      <c r="V136" s="79"/>
      <c r="W136" s="79"/>
      <c r="X136" s="93"/>
    </row>
    <row r="137" spans="1:24" s="63" customFormat="1" ht="48" customHeight="1">
      <c r="A137" s="104"/>
      <c r="B137" s="364" t="s">
        <v>21</v>
      </c>
      <c r="C137" s="301" t="s">
        <v>609</v>
      </c>
      <c r="D137" s="281"/>
      <c r="E137" s="143" t="s">
        <v>261</v>
      </c>
      <c r="F137" s="144" t="s">
        <v>533</v>
      </c>
      <c r="G137" s="144" t="s">
        <v>534</v>
      </c>
      <c r="H137" s="144" t="s">
        <v>535</v>
      </c>
      <c r="I137" s="324">
        <v>4</v>
      </c>
      <c r="J137" s="324">
        <v>2</v>
      </c>
      <c r="K137" s="327">
        <f t="shared" si="0"/>
        <v>8</v>
      </c>
      <c r="L137" s="327" t="str">
        <f t="shared" si="1"/>
        <v>B</v>
      </c>
      <c r="M137" s="108" t="s">
        <v>249</v>
      </c>
      <c r="N137" s="127" t="s">
        <v>610</v>
      </c>
      <c r="O137" s="391"/>
      <c r="P137" s="109"/>
      <c r="U137" s="78"/>
      <c r="V137" s="79"/>
      <c r="W137" s="79"/>
      <c r="X137" s="93"/>
    </row>
    <row r="138" spans="1:24" s="63" customFormat="1" ht="57.75" customHeight="1">
      <c r="A138" s="104"/>
      <c r="B138" s="363" t="s">
        <v>646</v>
      </c>
      <c r="C138" s="305" t="s">
        <v>312</v>
      </c>
      <c r="D138" s="116"/>
      <c r="E138" s="117" t="s">
        <v>261</v>
      </c>
      <c r="F138" s="124" t="s">
        <v>533</v>
      </c>
      <c r="G138" s="124" t="s">
        <v>441</v>
      </c>
      <c r="H138" s="165"/>
      <c r="I138" s="324">
        <v>4</v>
      </c>
      <c r="J138" s="324">
        <v>2</v>
      </c>
      <c r="K138" s="327">
        <f t="shared" si="0"/>
        <v>8</v>
      </c>
      <c r="L138" s="327" t="str">
        <f t="shared" si="1"/>
        <v>B</v>
      </c>
      <c r="M138" s="108" t="s">
        <v>249</v>
      </c>
      <c r="N138" s="113" t="s">
        <v>536</v>
      </c>
      <c r="O138" s="391"/>
      <c r="P138" s="109"/>
      <c r="U138" s="78"/>
      <c r="V138" s="79"/>
      <c r="W138" s="79"/>
      <c r="X138" s="93"/>
    </row>
    <row r="139" spans="1:24" s="63" customFormat="1" ht="57.75" customHeight="1">
      <c r="A139" s="104"/>
      <c r="B139" s="363" t="s">
        <v>653</v>
      </c>
      <c r="C139" s="114" t="s">
        <v>666</v>
      </c>
      <c r="D139" s="281"/>
      <c r="E139" s="118" t="s">
        <v>261</v>
      </c>
      <c r="F139" s="111"/>
      <c r="G139" s="161" t="s">
        <v>595</v>
      </c>
      <c r="H139" s="114"/>
      <c r="I139" s="324">
        <v>4</v>
      </c>
      <c r="J139" s="324">
        <v>2</v>
      </c>
      <c r="K139" s="327">
        <f t="shared" si="0"/>
        <v>8</v>
      </c>
      <c r="L139" s="327" t="str">
        <f t="shared" si="1"/>
        <v>B</v>
      </c>
      <c r="M139" s="108" t="s">
        <v>251</v>
      </c>
      <c r="N139" s="148" t="s">
        <v>596</v>
      </c>
      <c r="O139" s="391"/>
      <c r="P139" s="109"/>
      <c r="U139" s="78"/>
      <c r="V139" s="79"/>
      <c r="W139" s="79"/>
      <c r="X139" s="93"/>
    </row>
    <row r="140" spans="1:24" s="63" customFormat="1" ht="57.75" customHeight="1" thickBot="1">
      <c r="A140" s="104"/>
      <c r="B140" s="363" t="s">
        <v>653</v>
      </c>
      <c r="C140" s="114" t="s">
        <v>604</v>
      </c>
      <c r="D140" s="281"/>
      <c r="E140" s="467" t="s">
        <v>261</v>
      </c>
      <c r="F140" s="467" t="s">
        <v>597</v>
      </c>
      <c r="G140" s="123" t="s">
        <v>598</v>
      </c>
      <c r="H140" s="124"/>
      <c r="I140" s="324">
        <v>4</v>
      </c>
      <c r="J140" s="324">
        <v>2</v>
      </c>
      <c r="K140" s="327">
        <f t="shared" si="0"/>
        <v>8</v>
      </c>
      <c r="L140" s="327" t="str">
        <f t="shared" si="1"/>
        <v>B</v>
      </c>
      <c r="M140" s="108" t="s">
        <v>251</v>
      </c>
      <c r="N140" s="113" t="s">
        <v>599</v>
      </c>
      <c r="O140" s="391"/>
      <c r="P140" s="109"/>
      <c r="U140" s="78"/>
      <c r="V140" s="79"/>
      <c r="W140" s="79"/>
      <c r="X140" s="93"/>
    </row>
    <row r="141" spans="1:24" s="63" customFormat="1" ht="57.75" customHeight="1">
      <c r="A141" s="104"/>
      <c r="B141" s="363" t="s">
        <v>653</v>
      </c>
      <c r="C141" s="161" t="s">
        <v>605</v>
      </c>
      <c r="D141" s="281"/>
      <c r="E141" s="431"/>
      <c r="F141" s="431"/>
      <c r="G141" s="144" t="s">
        <v>600</v>
      </c>
      <c r="H141" s="161"/>
      <c r="I141" s="324">
        <v>4</v>
      </c>
      <c r="J141" s="324">
        <v>2</v>
      </c>
      <c r="K141" s="327">
        <f t="shared" si="0"/>
        <v>8</v>
      </c>
      <c r="L141" s="327" t="str">
        <f t="shared" si="1"/>
        <v>B</v>
      </c>
      <c r="M141" s="108" t="s">
        <v>251</v>
      </c>
      <c r="N141" s="161" t="s">
        <v>601</v>
      </c>
      <c r="O141" s="391"/>
      <c r="P141" s="109"/>
      <c r="U141" s="78"/>
      <c r="V141" s="79"/>
      <c r="W141" s="79"/>
      <c r="X141" s="93"/>
    </row>
    <row r="142" spans="1:24" s="63" customFormat="1" ht="162.75" customHeight="1">
      <c r="A142" s="104"/>
      <c r="B142" s="363" t="s">
        <v>647</v>
      </c>
      <c r="C142" s="113" t="s">
        <v>602</v>
      </c>
      <c r="D142" s="165"/>
      <c r="E142" s="117" t="s">
        <v>261</v>
      </c>
      <c r="F142" s="117" t="s">
        <v>406</v>
      </c>
      <c r="G142" s="124" t="s">
        <v>603</v>
      </c>
      <c r="H142" s="124" t="s">
        <v>606</v>
      </c>
      <c r="I142" s="324">
        <v>4</v>
      </c>
      <c r="J142" s="324">
        <v>2</v>
      </c>
      <c r="K142" s="327">
        <f t="shared" si="0"/>
        <v>8</v>
      </c>
      <c r="L142" s="402" t="str">
        <f>CHOOSE(K142,"D","D","C","C","C","B","B","B","A","A","A","A","A","A","A","A",)</f>
        <v>B</v>
      </c>
      <c r="M142" s="108" t="s">
        <v>520</v>
      </c>
      <c r="N142" s="376" t="s">
        <v>444</v>
      </c>
      <c r="O142" s="391"/>
      <c r="P142" s="109"/>
      <c r="U142" s="78"/>
      <c r="V142" s="79"/>
      <c r="W142" s="79"/>
      <c r="X142" s="93"/>
    </row>
    <row r="143" spans="1:24" s="63" customFormat="1" ht="50.25" customHeight="1" thickBot="1">
      <c r="A143" s="104"/>
      <c r="B143" s="363" t="s">
        <v>672</v>
      </c>
      <c r="C143" s="161" t="s">
        <v>33</v>
      </c>
      <c r="D143" s="159"/>
      <c r="E143" s="302" t="s">
        <v>261</v>
      </c>
      <c r="F143" s="168" t="s">
        <v>529</v>
      </c>
      <c r="G143" s="161" t="s">
        <v>607</v>
      </c>
      <c r="H143" s="161"/>
      <c r="I143" s="350">
        <v>4</v>
      </c>
      <c r="J143" s="350">
        <v>1</v>
      </c>
      <c r="K143" s="379">
        <f t="shared" si="0"/>
        <v>4</v>
      </c>
      <c r="L143" s="375" t="str">
        <f>CHOOSE(K143,"D","D","C","C","C","B","B","B","A","A","A","A","A","A","A","A")</f>
        <v>C</v>
      </c>
      <c r="M143" s="352" t="s">
        <v>253</v>
      </c>
      <c r="N143" s="310" t="s">
        <v>608</v>
      </c>
      <c r="O143" s="391"/>
      <c r="P143" s="109"/>
      <c r="U143" s="78"/>
      <c r="V143" s="79"/>
      <c r="W143" s="79"/>
      <c r="X143" s="93"/>
    </row>
    <row r="144" spans="1:24" s="63" customFormat="1" ht="70.5" customHeight="1" thickBot="1">
      <c r="A144" s="104"/>
      <c r="B144" s="364" t="s">
        <v>612</v>
      </c>
      <c r="C144" s="304" t="s">
        <v>394</v>
      </c>
      <c r="D144" s="306"/>
      <c r="E144" s="307" t="s">
        <v>262</v>
      </c>
      <c r="F144" s="307" t="s">
        <v>537</v>
      </c>
      <c r="G144" s="308" t="s">
        <v>74</v>
      </c>
      <c r="H144" s="308"/>
      <c r="I144" s="354">
        <v>3</v>
      </c>
      <c r="J144" s="309">
        <v>2</v>
      </c>
      <c r="K144" s="341">
        <f t="shared" si="0"/>
        <v>6</v>
      </c>
      <c r="L144" s="283" t="str">
        <f>CHOOSE(K144,"D","D","C","C","C","B","B","B","A","A","A","A","A","A","A","A")</f>
        <v>B</v>
      </c>
      <c r="M144" s="108" t="s">
        <v>522</v>
      </c>
      <c r="N144" s="371" t="s">
        <v>445</v>
      </c>
      <c r="O144" s="391"/>
      <c r="P144" s="109"/>
      <c r="U144" s="78"/>
      <c r="V144" s="79"/>
      <c r="W144" s="79"/>
      <c r="X144" s="93"/>
    </row>
    <row r="145" spans="1:24" s="63" customFormat="1" ht="93" customHeight="1" thickBot="1">
      <c r="A145" s="104"/>
      <c r="B145" s="364" t="s">
        <v>10</v>
      </c>
      <c r="C145" s="304" t="s">
        <v>611</v>
      </c>
      <c r="D145" s="116"/>
      <c r="E145" s="117" t="s">
        <v>262</v>
      </c>
      <c r="F145" s="142" t="s">
        <v>537</v>
      </c>
      <c r="G145" s="144" t="s">
        <v>446</v>
      </c>
      <c r="H145" s="286"/>
      <c r="I145" s="324">
        <v>3</v>
      </c>
      <c r="J145" s="285">
        <v>3</v>
      </c>
      <c r="K145" s="321">
        <f>I145*J145</f>
        <v>9</v>
      </c>
      <c r="L145" s="166" t="str">
        <f t="shared" si="1"/>
        <v>A</v>
      </c>
      <c r="M145" s="108" t="s">
        <v>251</v>
      </c>
      <c r="N145" s="148" t="s">
        <v>75</v>
      </c>
      <c r="O145" s="391"/>
      <c r="P145" s="109"/>
      <c r="Q145" s="273"/>
      <c r="U145" s="78"/>
      <c r="V145" s="79"/>
      <c r="W145" s="79"/>
      <c r="X145" s="93"/>
    </row>
    <row r="146" spans="1:24" s="63" customFormat="1" ht="133.5" customHeight="1" thickBot="1">
      <c r="A146" s="104"/>
      <c r="B146" s="363"/>
      <c r="C146" s="310" t="s">
        <v>292</v>
      </c>
      <c r="D146" s="311"/>
      <c r="E146" s="312" t="s">
        <v>262</v>
      </c>
      <c r="F146" s="293" t="s">
        <v>538</v>
      </c>
      <c r="G146" s="293" t="s">
        <v>539</v>
      </c>
      <c r="H146" s="310" t="s">
        <v>532</v>
      </c>
      <c r="I146" s="335">
        <v>3</v>
      </c>
      <c r="J146" s="289">
        <v>2</v>
      </c>
      <c r="K146" s="336">
        <f t="shared" si="0"/>
        <v>6</v>
      </c>
      <c r="L146" s="290" t="str">
        <f t="shared" si="1"/>
        <v>B</v>
      </c>
      <c r="M146" s="291" t="s">
        <v>523</v>
      </c>
      <c r="N146" s="403" t="s">
        <v>447</v>
      </c>
      <c r="O146" s="391"/>
      <c r="P146" s="109"/>
      <c r="Q146" s="126"/>
      <c r="U146" s="78"/>
      <c r="V146" s="79"/>
      <c r="W146" s="79"/>
      <c r="X146" s="93"/>
    </row>
    <row r="147" spans="1:24" s="63" customFormat="1" ht="140.25" customHeight="1">
      <c r="A147" s="104"/>
      <c r="B147" s="364" t="s">
        <v>615</v>
      </c>
      <c r="C147" s="138" t="s">
        <v>382</v>
      </c>
      <c r="D147" s="281"/>
      <c r="E147" s="302" t="s">
        <v>263</v>
      </c>
      <c r="F147" s="143" t="s">
        <v>540</v>
      </c>
      <c r="G147" s="161" t="s">
        <v>541</v>
      </c>
      <c r="H147" s="355" t="s">
        <v>614</v>
      </c>
      <c r="I147" s="345">
        <v>3</v>
      </c>
      <c r="J147" s="333">
        <v>4</v>
      </c>
      <c r="K147" s="382">
        <f t="shared" si="0"/>
        <v>12</v>
      </c>
      <c r="L147" s="382" t="str">
        <f t="shared" si="1"/>
        <v>A</v>
      </c>
      <c r="M147" s="108" t="s">
        <v>524</v>
      </c>
      <c r="N147" s="371" t="s">
        <v>448</v>
      </c>
      <c r="O147" s="391"/>
      <c r="P147" s="109"/>
      <c r="U147" s="78"/>
      <c r="V147" s="79"/>
      <c r="W147" s="79"/>
      <c r="X147" s="93"/>
    </row>
    <row r="148" spans="1:24" s="63" customFormat="1" ht="93" customHeight="1">
      <c r="A148" s="104"/>
      <c r="B148" s="364" t="s">
        <v>653</v>
      </c>
      <c r="C148" s="124" t="s">
        <v>617</v>
      </c>
      <c r="D148" s="165"/>
      <c r="E148" s="117" t="s">
        <v>263</v>
      </c>
      <c r="F148" s="117" t="s">
        <v>540</v>
      </c>
      <c r="G148" s="124" t="s">
        <v>618</v>
      </c>
      <c r="H148" s="124" t="s">
        <v>619</v>
      </c>
      <c r="I148" s="324">
        <v>3</v>
      </c>
      <c r="J148" s="324">
        <v>4</v>
      </c>
      <c r="K148" s="327">
        <f t="shared" si="0"/>
        <v>12</v>
      </c>
      <c r="L148" s="327" t="str">
        <f t="shared" si="1"/>
        <v>A</v>
      </c>
      <c r="M148" s="108" t="s">
        <v>513</v>
      </c>
      <c r="N148" s="376" t="s">
        <v>449</v>
      </c>
      <c r="O148" s="391"/>
      <c r="P148" s="109"/>
      <c r="U148" s="78"/>
      <c r="V148" s="79"/>
      <c r="W148" s="79"/>
      <c r="X148" s="93"/>
    </row>
    <row r="149" spans="1:24" s="63" customFormat="1" ht="103.5" customHeight="1">
      <c r="A149" s="104"/>
      <c r="B149" s="364" t="s">
        <v>22</v>
      </c>
      <c r="C149" s="138" t="s">
        <v>542</v>
      </c>
      <c r="D149" s="128"/>
      <c r="E149" s="118"/>
      <c r="F149" s="120" t="s">
        <v>543</v>
      </c>
      <c r="G149" s="111" t="s">
        <v>544</v>
      </c>
      <c r="H149" s="111"/>
      <c r="I149" s="324">
        <v>3</v>
      </c>
      <c r="J149" s="324">
        <v>4</v>
      </c>
      <c r="K149" s="327">
        <f t="shared" si="0"/>
        <v>12</v>
      </c>
      <c r="L149" s="327" t="str">
        <f t="shared" si="1"/>
        <v>A</v>
      </c>
      <c r="M149" s="108" t="s">
        <v>520</v>
      </c>
      <c r="N149" s="376" t="s">
        <v>450</v>
      </c>
      <c r="O149" s="391"/>
      <c r="P149" s="109"/>
      <c r="U149" s="78"/>
      <c r="V149" s="79"/>
      <c r="W149" s="79"/>
      <c r="X149" s="93"/>
    </row>
    <row r="150" spans="1:24" s="63" customFormat="1" ht="75" customHeight="1" thickBot="1">
      <c r="A150" s="104"/>
      <c r="B150" s="364" t="s">
        <v>616</v>
      </c>
      <c r="C150" s="139" t="s">
        <v>286</v>
      </c>
      <c r="D150" s="133"/>
      <c r="E150" s="134" t="s">
        <v>263</v>
      </c>
      <c r="F150" s="140" t="s">
        <v>545</v>
      </c>
      <c r="G150" s="140" t="s">
        <v>613</v>
      </c>
      <c r="H150" s="162"/>
      <c r="I150" s="350">
        <v>3</v>
      </c>
      <c r="J150" s="350">
        <v>4</v>
      </c>
      <c r="K150" s="375">
        <f t="shared" si="0"/>
        <v>12</v>
      </c>
      <c r="L150" s="375" t="str">
        <f t="shared" si="1"/>
        <v>A</v>
      </c>
      <c r="M150" s="352" t="s">
        <v>249</v>
      </c>
      <c r="N150" s="310" t="s">
        <v>552</v>
      </c>
      <c r="O150" s="391"/>
      <c r="P150" s="109"/>
      <c r="U150" s="78"/>
      <c r="V150" s="79"/>
      <c r="W150" s="79"/>
      <c r="X150" s="93"/>
    </row>
    <row r="151" spans="1:24" s="63" customFormat="1" ht="94.5" customHeight="1">
      <c r="A151" s="104"/>
      <c r="B151" s="364" t="s">
        <v>616</v>
      </c>
      <c r="C151" s="138" t="s">
        <v>553</v>
      </c>
      <c r="D151" s="128"/>
      <c r="E151" s="118" t="s">
        <v>264</v>
      </c>
      <c r="F151" s="131" t="s">
        <v>554</v>
      </c>
      <c r="G151" s="147" t="s">
        <v>555</v>
      </c>
      <c r="H151" s="295" t="s">
        <v>556</v>
      </c>
      <c r="I151" s="333">
        <v>4</v>
      </c>
      <c r="J151" s="333">
        <v>1</v>
      </c>
      <c r="K151" s="382">
        <f t="shared" si="0"/>
        <v>4</v>
      </c>
      <c r="L151" s="382" t="str">
        <f t="shared" si="1"/>
        <v>C</v>
      </c>
      <c r="M151" s="108" t="s">
        <v>249</v>
      </c>
      <c r="N151" s="371" t="s">
        <v>451</v>
      </c>
      <c r="O151" s="391"/>
      <c r="P151" s="109"/>
      <c r="U151" s="78"/>
      <c r="V151" s="79"/>
      <c r="W151" s="79"/>
      <c r="X151" s="93"/>
    </row>
    <row r="152" spans="1:24" s="63" customFormat="1" ht="58.5" customHeight="1">
      <c r="A152" s="104"/>
      <c r="B152" s="364" t="s">
        <v>616</v>
      </c>
      <c r="C152" s="138" t="s">
        <v>289</v>
      </c>
      <c r="D152" s="128"/>
      <c r="E152" s="117" t="s">
        <v>264</v>
      </c>
      <c r="F152" s="124" t="s">
        <v>557</v>
      </c>
      <c r="G152" s="124" t="s">
        <v>558</v>
      </c>
      <c r="H152" s="124" t="s">
        <v>462</v>
      </c>
      <c r="I152" s="324">
        <v>4</v>
      </c>
      <c r="J152" s="324">
        <v>1</v>
      </c>
      <c r="K152" s="327">
        <f t="shared" si="0"/>
        <v>4</v>
      </c>
      <c r="L152" s="327" t="str">
        <f t="shared" si="1"/>
        <v>C</v>
      </c>
      <c r="M152" s="108" t="s">
        <v>253</v>
      </c>
      <c r="N152" s="376" t="s">
        <v>452</v>
      </c>
      <c r="O152" s="391"/>
      <c r="P152" s="109"/>
      <c r="U152" s="78"/>
      <c r="V152" s="79"/>
      <c r="W152" s="79"/>
      <c r="X152" s="93"/>
    </row>
    <row r="153" spans="1:24" s="63" customFormat="1" ht="118.5" customHeight="1">
      <c r="A153" s="104"/>
      <c r="B153" s="364" t="s">
        <v>616</v>
      </c>
      <c r="C153" s="138" t="s">
        <v>559</v>
      </c>
      <c r="D153" s="128"/>
      <c r="E153" s="117" t="s">
        <v>264</v>
      </c>
      <c r="F153" s="124" t="s">
        <v>560</v>
      </c>
      <c r="G153" s="124" t="s">
        <v>455</v>
      </c>
      <c r="H153" s="124" t="s">
        <v>454</v>
      </c>
      <c r="I153" s="324">
        <v>4</v>
      </c>
      <c r="J153" s="324">
        <v>1</v>
      </c>
      <c r="K153" s="327">
        <f t="shared" si="0"/>
        <v>4</v>
      </c>
      <c r="L153" s="327" t="str">
        <f t="shared" si="1"/>
        <v>C</v>
      </c>
      <c r="M153" s="108" t="s">
        <v>249</v>
      </c>
      <c r="N153" s="376" t="s">
        <v>453</v>
      </c>
      <c r="O153" s="391"/>
      <c r="P153" s="109"/>
      <c r="U153" s="78"/>
      <c r="V153" s="79"/>
      <c r="W153" s="79"/>
      <c r="X153" s="93"/>
    </row>
    <row r="154" spans="1:24" s="63" customFormat="1" ht="57.75" customHeight="1">
      <c r="A154" s="104"/>
      <c r="B154" s="364" t="s">
        <v>616</v>
      </c>
      <c r="C154" s="138" t="s">
        <v>295</v>
      </c>
      <c r="D154" s="128"/>
      <c r="E154" s="118" t="s">
        <v>264</v>
      </c>
      <c r="F154" s="123" t="s">
        <v>561</v>
      </c>
      <c r="G154" s="123" t="s">
        <v>562</v>
      </c>
      <c r="H154" s="123"/>
      <c r="I154" s="324">
        <v>4</v>
      </c>
      <c r="J154" s="324">
        <v>2</v>
      </c>
      <c r="K154" s="327">
        <f t="shared" si="0"/>
        <v>8</v>
      </c>
      <c r="L154" s="327" t="str">
        <f t="shared" si="1"/>
        <v>B</v>
      </c>
      <c r="M154" s="108" t="s">
        <v>525</v>
      </c>
      <c r="N154" s="376" t="s">
        <v>456</v>
      </c>
      <c r="O154" s="391"/>
      <c r="P154" s="109"/>
      <c r="U154" s="78"/>
      <c r="V154" s="79"/>
      <c r="W154" s="79"/>
      <c r="X154" s="93"/>
    </row>
    <row r="155" spans="1:24" s="63" customFormat="1" ht="57" customHeight="1">
      <c r="A155" s="104"/>
      <c r="B155" s="364" t="s">
        <v>616</v>
      </c>
      <c r="C155" s="138" t="s">
        <v>295</v>
      </c>
      <c r="D155" s="128"/>
      <c r="E155" s="118" t="s">
        <v>264</v>
      </c>
      <c r="F155" s="142" t="s">
        <v>561</v>
      </c>
      <c r="G155" s="123" t="s">
        <v>562</v>
      </c>
      <c r="H155" s="123"/>
      <c r="I155" s="324">
        <v>4</v>
      </c>
      <c r="J155" s="324">
        <v>2</v>
      </c>
      <c r="K155" s="327">
        <f t="shared" si="0"/>
        <v>8</v>
      </c>
      <c r="L155" s="327" t="str">
        <f t="shared" si="1"/>
        <v>B</v>
      </c>
      <c r="M155" s="108" t="s">
        <v>255</v>
      </c>
      <c r="N155" s="113" t="s">
        <v>563</v>
      </c>
      <c r="O155" s="391"/>
      <c r="P155" s="109"/>
      <c r="U155" s="78"/>
      <c r="V155" s="79"/>
      <c r="W155" s="79"/>
      <c r="X155" s="93"/>
    </row>
    <row r="156" spans="1:24" s="63" customFormat="1" ht="68.25" thickBot="1">
      <c r="A156" s="104"/>
      <c r="B156" s="364" t="s">
        <v>616</v>
      </c>
      <c r="C156" s="161" t="s">
        <v>295</v>
      </c>
      <c r="D156" s="169"/>
      <c r="E156" s="302" t="s">
        <v>264</v>
      </c>
      <c r="F156" s="143" t="s">
        <v>564</v>
      </c>
      <c r="G156" s="144" t="s">
        <v>458</v>
      </c>
      <c r="H156" s="162"/>
      <c r="I156" s="324">
        <v>3</v>
      </c>
      <c r="J156" s="324">
        <v>3</v>
      </c>
      <c r="K156" s="327">
        <f t="shared" si="0"/>
        <v>9</v>
      </c>
      <c r="L156" s="327" t="str">
        <f t="shared" si="1"/>
        <v>A</v>
      </c>
      <c r="M156" s="108" t="s">
        <v>525</v>
      </c>
      <c r="N156" s="376" t="s">
        <v>457</v>
      </c>
      <c r="O156" s="391"/>
      <c r="P156" s="129"/>
      <c r="U156" s="78" t="s">
        <v>320</v>
      </c>
      <c r="V156" s="79"/>
      <c r="W156" s="79"/>
      <c r="X156" s="93"/>
    </row>
    <row r="157" spans="1:24" s="63" customFormat="1" ht="129.75" customHeight="1">
      <c r="A157" s="104"/>
      <c r="B157" s="368" t="s">
        <v>625</v>
      </c>
      <c r="C157" s="144" t="s">
        <v>279</v>
      </c>
      <c r="D157" s="162"/>
      <c r="E157" s="143" t="s">
        <v>264</v>
      </c>
      <c r="F157" s="143" t="s">
        <v>554</v>
      </c>
      <c r="G157" s="144" t="s">
        <v>620</v>
      </c>
      <c r="H157" s="144" t="s">
        <v>621</v>
      </c>
      <c r="I157" s="324">
        <v>4</v>
      </c>
      <c r="J157" s="324">
        <v>1</v>
      </c>
      <c r="K157" s="327">
        <f>I157*J157</f>
        <v>4</v>
      </c>
      <c r="L157" s="327" t="str">
        <f>CHOOSE(K157,"D","D","C","C","C","B","B","B","A","A","A","A","A","A","A","A")</f>
        <v>C</v>
      </c>
      <c r="M157" s="108" t="s">
        <v>407</v>
      </c>
      <c r="N157" s="376" t="s">
        <v>459</v>
      </c>
      <c r="O157" s="391"/>
      <c r="P157" s="314"/>
      <c r="U157" s="78"/>
      <c r="V157" s="79"/>
      <c r="W157" s="79"/>
      <c r="X157" s="93"/>
    </row>
    <row r="158" spans="1:24" s="63" customFormat="1" ht="129.75" customHeight="1" thickBot="1">
      <c r="A158" s="104"/>
      <c r="B158" s="368" t="s">
        <v>647</v>
      </c>
      <c r="C158" s="293" t="s">
        <v>622</v>
      </c>
      <c r="D158" s="315"/>
      <c r="E158" s="316" t="s">
        <v>264</v>
      </c>
      <c r="F158" s="316" t="s">
        <v>623</v>
      </c>
      <c r="G158" s="293" t="s">
        <v>461</v>
      </c>
      <c r="H158" s="293" t="s">
        <v>624</v>
      </c>
      <c r="I158" s="350">
        <v>4</v>
      </c>
      <c r="J158" s="350">
        <v>1</v>
      </c>
      <c r="K158" s="375">
        <f>I158*J158</f>
        <v>4</v>
      </c>
      <c r="L158" s="375" t="str">
        <f>CHOOSE(K158,"D","D","C","C","C","B","B","B","A","A","A","A","A","A","A","A",)</f>
        <v>C</v>
      </c>
      <c r="M158" s="352" t="s">
        <v>249</v>
      </c>
      <c r="N158" s="400" t="s">
        <v>460</v>
      </c>
      <c r="O158" s="391"/>
      <c r="P158" s="314"/>
      <c r="U158" s="78"/>
      <c r="V158" s="79"/>
      <c r="W158" s="79"/>
      <c r="X158" s="93"/>
    </row>
    <row r="159" spans="1:24" s="63" customFormat="1" ht="72" customHeight="1">
      <c r="A159" s="104"/>
      <c r="B159" s="368" t="s">
        <v>646</v>
      </c>
      <c r="C159" s="114" t="s">
        <v>565</v>
      </c>
      <c r="D159" s="152"/>
      <c r="E159" s="118" t="s">
        <v>265</v>
      </c>
      <c r="F159" s="142" t="s">
        <v>566</v>
      </c>
      <c r="G159" s="123" t="s">
        <v>567</v>
      </c>
      <c r="H159" s="313" t="s">
        <v>568</v>
      </c>
      <c r="I159" s="345">
        <v>4</v>
      </c>
      <c r="J159" s="345">
        <v>2</v>
      </c>
      <c r="K159" s="377">
        <f aca="true" t="shared" si="3" ref="K159:K227">I159*J159</f>
        <v>8</v>
      </c>
      <c r="L159" s="382" t="str">
        <f aca="true" t="shared" si="4" ref="L159:L227">CHOOSE(K159,"D","D","C","C","C","B","B","B","A","A","A","A","A","A","A","A")</f>
        <v>B</v>
      </c>
      <c r="M159" s="108" t="s">
        <v>249</v>
      </c>
      <c r="N159" s="371" t="s">
        <v>463</v>
      </c>
      <c r="O159" s="391"/>
      <c r="P159" s="109"/>
      <c r="U159" s="78"/>
      <c r="V159" s="79"/>
      <c r="W159" s="79"/>
      <c r="X159" s="93"/>
    </row>
    <row r="160" spans="1:24" s="63" customFormat="1" ht="33.75">
      <c r="A160" s="104"/>
      <c r="B160" s="368" t="s">
        <v>646</v>
      </c>
      <c r="C160" s="114" t="s">
        <v>292</v>
      </c>
      <c r="D160" s="115"/>
      <c r="E160" s="118" t="s">
        <v>265</v>
      </c>
      <c r="F160" s="124" t="s">
        <v>569</v>
      </c>
      <c r="G160" s="124" t="s">
        <v>570</v>
      </c>
      <c r="H160" s="113" t="s">
        <v>465</v>
      </c>
      <c r="I160" s="324">
        <v>4</v>
      </c>
      <c r="J160" s="324">
        <v>2</v>
      </c>
      <c r="K160" s="327">
        <f t="shared" si="3"/>
        <v>8</v>
      </c>
      <c r="L160" s="327" t="str">
        <f t="shared" si="4"/>
        <v>B</v>
      </c>
      <c r="M160" s="108" t="s">
        <v>249</v>
      </c>
      <c r="N160" s="113" t="s">
        <v>464</v>
      </c>
      <c r="O160" s="391"/>
      <c r="P160" s="109"/>
      <c r="U160" s="78"/>
      <c r="V160" s="79"/>
      <c r="W160" s="79"/>
      <c r="X160" s="93"/>
    </row>
    <row r="161" spans="1:24" s="63" customFormat="1" ht="138" customHeight="1" thickBot="1">
      <c r="A161" s="104"/>
      <c r="B161" s="368" t="s">
        <v>646</v>
      </c>
      <c r="C161" s="140" t="s">
        <v>293</v>
      </c>
      <c r="D161" s="153"/>
      <c r="E161" s="137" t="s">
        <v>265</v>
      </c>
      <c r="F161" s="140" t="s">
        <v>538</v>
      </c>
      <c r="G161" s="140" t="s">
        <v>466</v>
      </c>
      <c r="H161" s="310"/>
      <c r="I161" s="350">
        <v>3</v>
      </c>
      <c r="J161" s="350">
        <v>3</v>
      </c>
      <c r="K161" s="375">
        <f t="shared" si="3"/>
        <v>9</v>
      </c>
      <c r="L161" s="375" t="str">
        <f t="shared" si="4"/>
        <v>A</v>
      </c>
      <c r="M161" s="352" t="s">
        <v>408</v>
      </c>
      <c r="N161" s="400" t="s">
        <v>467</v>
      </c>
      <c r="O161" s="391"/>
      <c r="P161" s="109"/>
      <c r="U161" s="78"/>
      <c r="V161" s="79"/>
      <c r="W161" s="79"/>
      <c r="X161" s="93"/>
    </row>
    <row r="162" spans="1:24" s="63" customFormat="1" ht="41.25" customHeight="1">
      <c r="A162" s="104"/>
      <c r="B162" s="368" t="s">
        <v>647</v>
      </c>
      <c r="C162" s="147" t="s">
        <v>279</v>
      </c>
      <c r="D162" s="163"/>
      <c r="E162" s="131" t="s">
        <v>265</v>
      </c>
      <c r="F162" s="131" t="s">
        <v>140</v>
      </c>
      <c r="G162" s="147" t="s">
        <v>141</v>
      </c>
      <c r="H162" s="148" t="s">
        <v>568</v>
      </c>
      <c r="I162" s="333">
        <v>4</v>
      </c>
      <c r="J162" s="333">
        <v>1</v>
      </c>
      <c r="K162" s="382">
        <f t="shared" si="3"/>
        <v>4</v>
      </c>
      <c r="L162" s="382" t="str">
        <f>CHOOSE(K162,"D","D","C","C","C","B","B","B","A","A","A","A","A","A","A","A",)</f>
        <v>C</v>
      </c>
      <c r="M162" s="108" t="s">
        <v>255</v>
      </c>
      <c r="N162" s="148" t="s">
        <v>142</v>
      </c>
      <c r="O162" s="391"/>
      <c r="P162" s="109"/>
      <c r="U162" s="78"/>
      <c r="V162" s="79"/>
      <c r="W162" s="79"/>
      <c r="X162" s="93"/>
    </row>
    <row r="163" spans="1:24" s="63" customFormat="1" ht="162.75" customHeight="1" thickBot="1">
      <c r="A163" s="104"/>
      <c r="B163" s="368" t="s">
        <v>625</v>
      </c>
      <c r="C163" s="404" t="s">
        <v>292</v>
      </c>
      <c r="D163" s="317"/>
      <c r="E163" s="134" t="s">
        <v>265</v>
      </c>
      <c r="F163" s="134" t="s">
        <v>140</v>
      </c>
      <c r="G163" s="404" t="s">
        <v>567</v>
      </c>
      <c r="H163" s="132" t="s">
        <v>568</v>
      </c>
      <c r="I163" s="349">
        <v>4</v>
      </c>
      <c r="J163" s="349">
        <v>2</v>
      </c>
      <c r="K163" s="405">
        <f t="shared" si="3"/>
        <v>8</v>
      </c>
      <c r="L163" s="405" t="str">
        <f>CHOOSE(K163,"D","D","C","C","C","B","B","B","A","A","A","A","A","A","A","A")</f>
        <v>B</v>
      </c>
      <c r="M163" s="108" t="s">
        <v>524</v>
      </c>
      <c r="N163" s="400" t="s">
        <v>468</v>
      </c>
      <c r="O163" s="391"/>
      <c r="P163" s="109"/>
      <c r="U163" s="78"/>
      <c r="V163" s="79"/>
      <c r="W163" s="79"/>
      <c r="X163" s="93"/>
    </row>
    <row r="164" spans="1:24" s="63" customFormat="1" ht="93.75" customHeight="1">
      <c r="A164" s="104"/>
      <c r="B164" s="368" t="s">
        <v>152</v>
      </c>
      <c r="C164" s="114" t="s">
        <v>394</v>
      </c>
      <c r="D164" s="152"/>
      <c r="E164" s="118" t="s">
        <v>266</v>
      </c>
      <c r="F164" s="117" t="s">
        <v>571</v>
      </c>
      <c r="G164" s="124"/>
      <c r="H164" s="113"/>
      <c r="I164" s="320">
        <v>1</v>
      </c>
      <c r="J164" s="320">
        <v>4</v>
      </c>
      <c r="K164" s="327">
        <f t="shared" si="3"/>
        <v>4</v>
      </c>
      <c r="L164" s="382" t="str">
        <f t="shared" si="4"/>
        <v>C</v>
      </c>
      <c r="M164" s="108" t="s">
        <v>249</v>
      </c>
      <c r="N164" s="371" t="s">
        <v>469</v>
      </c>
      <c r="O164" s="391"/>
      <c r="P164" s="109"/>
      <c r="U164" s="78"/>
      <c r="V164" s="79"/>
      <c r="W164" s="79"/>
      <c r="X164" s="93"/>
    </row>
    <row r="165" spans="1:24" s="63" customFormat="1" ht="38.25" customHeight="1">
      <c r="A165" s="104"/>
      <c r="B165" s="368" t="s">
        <v>646</v>
      </c>
      <c r="C165" s="114" t="s">
        <v>295</v>
      </c>
      <c r="D165" s="115"/>
      <c r="E165" s="118" t="s">
        <v>266</v>
      </c>
      <c r="F165" s="123" t="s">
        <v>572</v>
      </c>
      <c r="G165" s="123" t="s">
        <v>573</v>
      </c>
      <c r="H165" s="115"/>
      <c r="I165" s="324">
        <v>1</v>
      </c>
      <c r="J165" s="324">
        <v>4</v>
      </c>
      <c r="K165" s="327">
        <f t="shared" si="3"/>
        <v>4</v>
      </c>
      <c r="L165" s="327" t="str">
        <f t="shared" si="4"/>
        <v>C</v>
      </c>
      <c r="M165" s="108" t="s">
        <v>251</v>
      </c>
      <c r="N165" s="376" t="s">
        <v>470</v>
      </c>
      <c r="O165" s="391"/>
      <c r="P165" s="109"/>
      <c r="U165" s="78"/>
      <c r="V165" s="79"/>
      <c r="W165" s="79"/>
      <c r="X165" s="93"/>
    </row>
    <row r="166" spans="1:24" s="63" customFormat="1" ht="37.5" customHeight="1">
      <c r="A166" s="104"/>
      <c r="B166" s="368" t="s">
        <v>646</v>
      </c>
      <c r="C166" s="124" t="s">
        <v>312</v>
      </c>
      <c r="D166" s="115"/>
      <c r="E166" s="117" t="s">
        <v>266</v>
      </c>
      <c r="F166" s="124" t="s">
        <v>574</v>
      </c>
      <c r="G166" s="124" t="s">
        <v>575</v>
      </c>
      <c r="H166" s="113" t="s">
        <v>576</v>
      </c>
      <c r="I166" s="324">
        <v>2</v>
      </c>
      <c r="J166" s="324">
        <v>3</v>
      </c>
      <c r="K166" s="327">
        <f t="shared" si="3"/>
        <v>6</v>
      </c>
      <c r="L166" s="327" t="str">
        <f t="shared" si="4"/>
        <v>B</v>
      </c>
      <c r="M166" s="108" t="s">
        <v>249</v>
      </c>
      <c r="N166" s="113" t="s">
        <v>143</v>
      </c>
      <c r="O166" s="391"/>
      <c r="P166" s="109"/>
      <c r="U166" s="78"/>
      <c r="V166" s="79"/>
      <c r="W166" s="79"/>
      <c r="X166" s="93"/>
    </row>
    <row r="167" spans="1:24" s="63" customFormat="1" ht="111.75" customHeight="1">
      <c r="A167" s="104"/>
      <c r="B167" s="368" t="s">
        <v>647</v>
      </c>
      <c r="C167" s="161" t="s">
        <v>144</v>
      </c>
      <c r="D167" s="159"/>
      <c r="E167" s="302" t="s">
        <v>266</v>
      </c>
      <c r="F167" s="302" t="s">
        <v>145</v>
      </c>
      <c r="G167" s="302" t="s">
        <v>146</v>
      </c>
      <c r="H167" s="113" t="s">
        <v>147</v>
      </c>
      <c r="I167" s="324">
        <v>1</v>
      </c>
      <c r="J167" s="324">
        <v>4</v>
      </c>
      <c r="K167" s="327">
        <f t="shared" si="3"/>
        <v>4</v>
      </c>
      <c r="L167" s="327" t="str">
        <f>CHOOSE(K167,"D","D","C","C","C","B","B","B","A","A","A","A","A","A","A","A",)</f>
        <v>C</v>
      </c>
      <c r="M167" s="108" t="s">
        <v>249</v>
      </c>
      <c r="N167" s="376" t="s">
        <v>471</v>
      </c>
      <c r="O167" s="391"/>
      <c r="P167" s="109"/>
      <c r="U167" s="78"/>
      <c r="V167" s="79"/>
      <c r="W167" s="79"/>
      <c r="X167" s="93"/>
    </row>
    <row r="168" spans="1:24" s="63" customFormat="1" ht="87" customHeight="1">
      <c r="A168" s="104"/>
      <c r="B168" s="368" t="s">
        <v>653</v>
      </c>
      <c r="C168" s="114" t="s">
        <v>148</v>
      </c>
      <c r="D168" s="121"/>
      <c r="E168" s="118" t="s">
        <v>266</v>
      </c>
      <c r="F168" s="117" t="s">
        <v>149</v>
      </c>
      <c r="G168" s="124" t="s">
        <v>473</v>
      </c>
      <c r="H168" s="113"/>
      <c r="I168" s="324">
        <v>1</v>
      </c>
      <c r="J168" s="324">
        <v>4</v>
      </c>
      <c r="K168" s="327">
        <f t="shared" si="3"/>
        <v>4</v>
      </c>
      <c r="L168" s="327" t="str">
        <f>CHOOSE(K168,"D","D","C","C","C","B","B","B","A","A","A","A","A","A","A","A")</f>
        <v>C</v>
      </c>
      <c r="M168" s="108" t="s">
        <v>407</v>
      </c>
      <c r="N168" s="376" t="s">
        <v>472</v>
      </c>
      <c r="O168" s="391"/>
      <c r="P168" s="109"/>
      <c r="U168" s="78"/>
      <c r="V168" s="79"/>
      <c r="W168" s="79"/>
      <c r="X168" s="93"/>
    </row>
    <row r="169" spans="1:24" s="63" customFormat="1" ht="37.5" customHeight="1" thickBot="1">
      <c r="A169" s="104"/>
      <c r="B169" s="368" t="s">
        <v>653</v>
      </c>
      <c r="C169" s="161" t="s">
        <v>148</v>
      </c>
      <c r="D169" s="159"/>
      <c r="E169" s="302" t="s">
        <v>266</v>
      </c>
      <c r="F169" s="143" t="s">
        <v>150</v>
      </c>
      <c r="G169" s="127"/>
      <c r="H169" s="310"/>
      <c r="I169" s="350">
        <v>1</v>
      </c>
      <c r="J169" s="350">
        <v>4</v>
      </c>
      <c r="K169" s="375">
        <f t="shared" si="3"/>
        <v>4</v>
      </c>
      <c r="L169" s="375" t="str">
        <f>CHOOSE(K169,"D","D","C","C","C","B","B","B","A","A","A","A","A","A","A","A")</f>
        <v>C</v>
      </c>
      <c r="M169" s="108" t="s">
        <v>249</v>
      </c>
      <c r="N169" s="310" t="s">
        <v>151</v>
      </c>
      <c r="O169" s="391"/>
      <c r="P169" s="109"/>
      <c r="U169" s="78"/>
      <c r="V169" s="79"/>
      <c r="W169" s="79"/>
      <c r="X169" s="93"/>
    </row>
    <row r="170" spans="1:24" s="63" customFormat="1" ht="78.75" customHeight="1">
      <c r="A170" s="104"/>
      <c r="B170" s="368" t="s">
        <v>646</v>
      </c>
      <c r="C170" s="356" t="s">
        <v>577</v>
      </c>
      <c r="D170" s="357"/>
      <c r="E170" s="358" t="s">
        <v>267</v>
      </c>
      <c r="F170" s="356" t="s">
        <v>578</v>
      </c>
      <c r="G170" s="356" t="s">
        <v>579</v>
      </c>
      <c r="H170" s="313"/>
      <c r="I170" s="345">
        <v>3</v>
      </c>
      <c r="J170" s="345">
        <v>3</v>
      </c>
      <c r="K170" s="377">
        <f t="shared" si="3"/>
        <v>9</v>
      </c>
      <c r="L170" s="377" t="str">
        <f t="shared" si="4"/>
        <v>A</v>
      </c>
      <c r="M170" s="108" t="s">
        <v>409</v>
      </c>
      <c r="N170" s="397" t="s">
        <v>474</v>
      </c>
      <c r="O170" s="391"/>
      <c r="P170" s="109"/>
      <c r="U170" s="78" t="s">
        <v>322</v>
      </c>
      <c r="V170" s="79"/>
      <c r="W170" s="79"/>
      <c r="X170" s="93"/>
    </row>
    <row r="171" spans="1:24" s="63" customFormat="1" ht="60.75" customHeight="1">
      <c r="A171" s="104"/>
      <c r="B171" s="368" t="s">
        <v>646</v>
      </c>
      <c r="C171" s="114" t="s">
        <v>291</v>
      </c>
      <c r="D171" s="121"/>
      <c r="E171" s="118" t="s">
        <v>267</v>
      </c>
      <c r="F171" s="148" t="s">
        <v>578</v>
      </c>
      <c r="G171" s="111" t="s">
        <v>153</v>
      </c>
      <c r="H171" s="113"/>
      <c r="I171" s="324">
        <v>3</v>
      </c>
      <c r="J171" s="324">
        <v>3</v>
      </c>
      <c r="K171" s="327">
        <f t="shared" si="3"/>
        <v>9</v>
      </c>
      <c r="L171" s="327" t="str">
        <f t="shared" si="4"/>
        <v>A</v>
      </c>
      <c r="M171" s="108" t="s">
        <v>409</v>
      </c>
      <c r="N171" s="376" t="s">
        <v>475</v>
      </c>
      <c r="O171" s="391"/>
      <c r="P171" s="109"/>
      <c r="U171" s="78" t="s">
        <v>324</v>
      </c>
      <c r="V171" s="79"/>
      <c r="W171" s="79"/>
      <c r="X171" s="93"/>
    </row>
    <row r="172" spans="1:24" s="63" customFormat="1" ht="33.75" customHeight="1" thickBot="1">
      <c r="A172" s="104"/>
      <c r="B172" s="368" t="s">
        <v>646</v>
      </c>
      <c r="C172" s="140" t="s">
        <v>320</v>
      </c>
      <c r="D172" s="141"/>
      <c r="E172" s="359" t="s">
        <v>267</v>
      </c>
      <c r="F172" s="132" t="s">
        <v>580</v>
      </c>
      <c r="G172" s="140" t="s">
        <v>581</v>
      </c>
      <c r="H172" s="310"/>
      <c r="I172" s="350">
        <v>3</v>
      </c>
      <c r="J172" s="350">
        <v>2</v>
      </c>
      <c r="K172" s="375">
        <f t="shared" si="3"/>
        <v>6</v>
      </c>
      <c r="L172" s="375" t="str">
        <f t="shared" si="4"/>
        <v>B</v>
      </c>
      <c r="M172" s="352" t="s">
        <v>251</v>
      </c>
      <c r="N172" s="310" t="s">
        <v>154</v>
      </c>
      <c r="O172" s="391"/>
      <c r="P172" s="109"/>
      <c r="U172" s="78"/>
      <c r="V172" s="79"/>
      <c r="W172" s="79"/>
      <c r="X172" s="93"/>
    </row>
    <row r="173" spans="1:24" s="63" customFormat="1" ht="70.5" customHeight="1">
      <c r="A173" s="104"/>
      <c r="B173" s="368" t="s">
        <v>646</v>
      </c>
      <c r="C173" s="114" t="s">
        <v>348</v>
      </c>
      <c r="D173" s="152"/>
      <c r="E173" s="155" t="s">
        <v>268</v>
      </c>
      <c r="F173" s="130" t="s">
        <v>155</v>
      </c>
      <c r="G173" s="147" t="s">
        <v>476</v>
      </c>
      <c r="H173" s="148"/>
      <c r="I173" s="333">
        <v>2</v>
      </c>
      <c r="J173" s="333">
        <v>4</v>
      </c>
      <c r="K173" s="382">
        <f t="shared" si="3"/>
        <v>8</v>
      </c>
      <c r="L173" s="382" t="str">
        <f t="shared" si="4"/>
        <v>B</v>
      </c>
      <c r="M173" s="108" t="s">
        <v>249</v>
      </c>
      <c r="N173" s="148" t="s">
        <v>626</v>
      </c>
      <c r="O173" s="391"/>
      <c r="P173" s="109"/>
      <c r="U173" s="78"/>
      <c r="V173" s="79"/>
      <c r="W173" s="79"/>
      <c r="X173" s="93"/>
    </row>
    <row r="174" spans="1:24" s="63" customFormat="1" ht="33.75" customHeight="1">
      <c r="A174" s="104"/>
      <c r="B174" s="368" t="s">
        <v>677</v>
      </c>
      <c r="C174" s="114" t="s">
        <v>289</v>
      </c>
      <c r="D174" s="115"/>
      <c r="E174" s="157" t="s">
        <v>268</v>
      </c>
      <c r="F174" s="144" t="s">
        <v>629</v>
      </c>
      <c r="G174" s="144" t="s">
        <v>477</v>
      </c>
      <c r="H174" s="113" t="s">
        <v>156</v>
      </c>
      <c r="I174" s="324">
        <v>4</v>
      </c>
      <c r="J174" s="324">
        <v>1</v>
      </c>
      <c r="K174" s="327">
        <f t="shared" si="3"/>
        <v>4</v>
      </c>
      <c r="L174" s="327" t="str">
        <f t="shared" si="4"/>
        <v>C</v>
      </c>
      <c r="M174" s="108" t="s">
        <v>249</v>
      </c>
      <c r="N174" s="113" t="s">
        <v>630</v>
      </c>
      <c r="O174" s="391"/>
      <c r="P174" s="109"/>
      <c r="U174" s="78"/>
      <c r="V174" s="79"/>
      <c r="W174" s="79"/>
      <c r="X174" s="93"/>
    </row>
    <row r="175" spans="1:24" s="63" customFormat="1" ht="33.75" customHeight="1">
      <c r="A175" s="104"/>
      <c r="B175" s="368"/>
      <c r="C175" s="114" t="s">
        <v>295</v>
      </c>
      <c r="D175" s="115"/>
      <c r="E175" s="118" t="s">
        <v>268</v>
      </c>
      <c r="F175" s="124" t="s">
        <v>702</v>
      </c>
      <c r="G175" s="117" t="s">
        <v>703</v>
      </c>
      <c r="H175" s="115"/>
      <c r="I175" s="324">
        <v>2</v>
      </c>
      <c r="J175" s="324">
        <v>4</v>
      </c>
      <c r="K175" s="327">
        <f t="shared" si="3"/>
        <v>8</v>
      </c>
      <c r="L175" s="327" t="str">
        <f t="shared" si="4"/>
        <v>B</v>
      </c>
      <c r="M175" s="108" t="s">
        <v>249</v>
      </c>
      <c r="N175" s="113" t="s">
        <v>704</v>
      </c>
      <c r="O175" s="391"/>
      <c r="P175" s="109"/>
      <c r="Q175" s="122"/>
      <c r="U175" s="78"/>
      <c r="V175" s="79"/>
      <c r="W175" s="79"/>
      <c r="X175" s="93"/>
    </row>
    <row r="176" spans="1:24" s="63" customFormat="1" ht="33.75" customHeight="1">
      <c r="A176" s="104"/>
      <c r="B176" s="368"/>
      <c r="C176" s="114" t="s">
        <v>295</v>
      </c>
      <c r="D176" s="115"/>
      <c r="E176" s="118" t="s">
        <v>268</v>
      </c>
      <c r="F176" s="124" t="s">
        <v>702</v>
      </c>
      <c r="G176" s="142" t="s">
        <v>705</v>
      </c>
      <c r="H176" s="115"/>
      <c r="I176" s="324">
        <v>2</v>
      </c>
      <c r="J176" s="324">
        <v>4</v>
      </c>
      <c r="K176" s="327">
        <f t="shared" si="3"/>
        <v>8</v>
      </c>
      <c r="L176" s="327" t="str">
        <f t="shared" si="4"/>
        <v>B</v>
      </c>
      <c r="M176" s="108" t="s">
        <v>251</v>
      </c>
      <c r="N176" s="376" t="s">
        <v>706</v>
      </c>
      <c r="O176" s="391"/>
      <c r="P176" s="109"/>
      <c r="Q176" s="122"/>
      <c r="U176" s="78"/>
      <c r="V176" s="79"/>
      <c r="W176" s="79"/>
      <c r="X176" s="93"/>
    </row>
    <row r="177" spans="1:24" s="63" customFormat="1" ht="33.75" customHeight="1">
      <c r="A177" s="104"/>
      <c r="B177" s="368"/>
      <c r="C177" s="114" t="s">
        <v>295</v>
      </c>
      <c r="D177" s="115"/>
      <c r="E177" s="117" t="s">
        <v>268</v>
      </c>
      <c r="F177" s="124" t="s">
        <v>337</v>
      </c>
      <c r="G177" s="145" t="s">
        <v>707</v>
      </c>
      <c r="H177" s="115"/>
      <c r="I177" s="324">
        <v>1</v>
      </c>
      <c r="J177" s="324">
        <v>4</v>
      </c>
      <c r="K177" s="327">
        <f t="shared" si="3"/>
        <v>4</v>
      </c>
      <c r="L177" s="327" t="str">
        <f t="shared" si="4"/>
        <v>C</v>
      </c>
      <c r="M177" s="108" t="s">
        <v>249</v>
      </c>
      <c r="N177" s="113" t="s">
        <v>478</v>
      </c>
      <c r="O177" s="391"/>
      <c r="P177" s="109"/>
      <c r="Q177" s="122"/>
      <c r="U177" s="78"/>
      <c r="V177" s="79"/>
      <c r="W177" s="79"/>
      <c r="X177" s="93"/>
    </row>
    <row r="178" spans="1:24" s="63" customFormat="1" ht="33.75" customHeight="1">
      <c r="A178" s="104"/>
      <c r="B178" s="368" t="s">
        <v>646</v>
      </c>
      <c r="C178" s="114" t="s">
        <v>479</v>
      </c>
      <c r="D178" s="115"/>
      <c r="E178" s="156" t="s">
        <v>268</v>
      </c>
      <c r="F178" s="124" t="s">
        <v>631</v>
      </c>
      <c r="G178" s="113" t="s">
        <v>632</v>
      </c>
      <c r="H178" s="113"/>
      <c r="I178" s="324">
        <v>4</v>
      </c>
      <c r="J178" s="324">
        <v>1</v>
      </c>
      <c r="K178" s="327">
        <f t="shared" si="3"/>
        <v>4</v>
      </c>
      <c r="L178" s="327" t="str">
        <f t="shared" si="4"/>
        <v>C</v>
      </c>
      <c r="M178" s="108" t="s">
        <v>253</v>
      </c>
      <c r="N178" s="113" t="s">
        <v>157</v>
      </c>
      <c r="O178" s="391"/>
      <c r="P178" s="109"/>
      <c r="U178" s="78"/>
      <c r="V178" s="79"/>
      <c r="W178" s="79"/>
      <c r="X178" s="93"/>
    </row>
    <row r="179" spans="1:24" s="63" customFormat="1" ht="33.75" customHeight="1">
      <c r="A179" s="104"/>
      <c r="B179" s="368" t="s">
        <v>646</v>
      </c>
      <c r="C179" s="114" t="s">
        <v>324</v>
      </c>
      <c r="D179" s="115"/>
      <c r="E179" s="158" t="s">
        <v>268</v>
      </c>
      <c r="F179" s="124" t="s">
        <v>631</v>
      </c>
      <c r="G179" s="114" t="s">
        <v>633</v>
      </c>
      <c r="H179" s="115"/>
      <c r="I179" s="324">
        <v>4</v>
      </c>
      <c r="J179" s="324">
        <v>1</v>
      </c>
      <c r="K179" s="327">
        <f t="shared" si="3"/>
        <v>4</v>
      </c>
      <c r="L179" s="327" t="str">
        <f t="shared" si="4"/>
        <v>C</v>
      </c>
      <c r="M179" s="108" t="s">
        <v>249</v>
      </c>
      <c r="N179" s="113" t="s">
        <v>634</v>
      </c>
      <c r="O179" s="391"/>
      <c r="P179" s="109"/>
      <c r="U179" s="78"/>
      <c r="V179" s="79"/>
      <c r="W179" s="79"/>
      <c r="X179" s="93"/>
    </row>
    <row r="180" spans="1:24" s="63" customFormat="1" ht="47.25" customHeight="1">
      <c r="A180" s="104"/>
      <c r="B180" s="368" t="s">
        <v>646</v>
      </c>
      <c r="C180" s="114" t="s">
        <v>635</v>
      </c>
      <c r="D180" s="115"/>
      <c r="E180" s="145" t="s">
        <v>268</v>
      </c>
      <c r="F180" s="124" t="s">
        <v>158</v>
      </c>
      <c r="G180" s="124" t="s">
        <v>159</v>
      </c>
      <c r="H180" s="113" t="s">
        <v>636</v>
      </c>
      <c r="I180" s="324">
        <v>3</v>
      </c>
      <c r="J180" s="324">
        <v>3</v>
      </c>
      <c r="K180" s="327">
        <f t="shared" si="3"/>
        <v>9</v>
      </c>
      <c r="L180" s="327" t="str">
        <f t="shared" si="4"/>
        <v>A</v>
      </c>
      <c r="M180" s="108" t="s">
        <v>407</v>
      </c>
      <c r="N180" s="376" t="s">
        <v>480</v>
      </c>
      <c r="O180" s="391"/>
      <c r="P180" s="109"/>
      <c r="U180" s="78"/>
      <c r="V180" s="79"/>
      <c r="W180" s="79"/>
      <c r="X180" s="93"/>
    </row>
    <row r="181" spans="1:24" s="63" customFormat="1" ht="58.5" customHeight="1">
      <c r="A181" s="104"/>
      <c r="B181" s="368" t="s">
        <v>646</v>
      </c>
      <c r="C181" s="127" t="s">
        <v>341</v>
      </c>
      <c r="D181" s="374"/>
      <c r="E181" s="118" t="s">
        <v>268</v>
      </c>
      <c r="F181" s="114" t="s">
        <v>172</v>
      </c>
      <c r="G181" s="118" t="s">
        <v>708</v>
      </c>
      <c r="H181" s="113"/>
      <c r="I181" s="324">
        <v>1</v>
      </c>
      <c r="J181" s="324">
        <v>3</v>
      </c>
      <c r="K181" s="327">
        <f t="shared" si="3"/>
        <v>3</v>
      </c>
      <c r="L181" s="327" t="str">
        <f t="shared" si="4"/>
        <v>C</v>
      </c>
      <c r="M181" s="108" t="s">
        <v>407</v>
      </c>
      <c r="N181" s="113" t="s">
        <v>342</v>
      </c>
      <c r="O181" s="391"/>
      <c r="P181" s="109"/>
      <c r="U181" s="78"/>
      <c r="V181" s="79"/>
      <c r="W181" s="79"/>
      <c r="X181" s="93"/>
    </row>
    <row r="182" spans="1:24" s="63" customFormat="1" ht="28.5" customHeight="1">
      <c r="A182" s="104"/>
      <c r="B182" s="368" t="s">
        <v>646</v>
      </c>
      <c r="C182" s="113" t="s">
        <v>320</v>
      </c>
      <c r="D182" s="165"/>
      <c r="E182" s="156" t="s">
        <v>268</v>
      </c>
      <c r="F182" s="145" t="s">
        <v>582</v>
      </c>
      <c r="G182" s="113" t="s">
        <v>637</v>
      </c>
      <c r="H182" s="113"/>
      <c r="I182" s="324">
        <v>1</v>
      </c>
      <c r="J182" s="324">
        <v>4</v>
      </c>
      <c r="K182" s="327">
        <f t="shared" si="3"/>
        <v>4</v>
      </c>
      <c r="L182" s="327" t="str">
        <f t="shared" si="4"/>
        <v>C</v>
      </c>
      <c r="M182" s="108" t="s">
        <v>249</v>
      </c>
      <c r="N182" s="113" t="s">
        <v>481</v>
      </c>
      <c r="O182" s="391"/>
      <c r="P182" s="109"/>
      <c r="U182" s="78"/>
      <c r="V182" s="79"/>
      <c r="W182" s="79"/>
      <c r="X182" s="93"/>
    </row>
    <row r="183" spans="1:24" s="63" customFormat="1" ht="48.75" customHeight="1">
      <c r="A183" s="104"/>
      <c r="B183" s="368" t="s">
        <v>646</v>
      </c>
      <c r="C183" s="161" t="s">
        <v>336</v>
      </c>
      <c r="D183" s="159"/>
      <c r="E183" s="158" t="s">
        <v>268</v>
      </c>
      <c r="F183" s="161" t="s">
        <v>638</v>
      </c>
      <c r="G183" s="161" t="s">
        <v>639</v>
      </c>
      <c r="H183" s="115"/>
      <c r="I183" s="324">
        <v>1</v>
      </c>
      <c r="J183" s="324">
        <v>4</v>
      </c>
      <c r="K183" s="327">
        <f t="shared" si="3"/>
        <v>4</v>
      </c>
      <c r="L183" s="327" t="str">
        <f t="shared" si="4"/>
        <v>C</v>
      </c>
      <c r="M183" s="108" t="s">
        <v>251</v>
      </c>
      <c r="N183" s="113" t="s">
        <v>482</v>
      </c>
      <c r="O183" s="391"/>
      <c r="P183" s="109"/>
      <c r="U183" s="78"/>
      <c r="V183" s="79"/>
      <c r="W183" s="79"/>
      <c r="X183" s="93"/>
    </row>
    <row r="184" spans="1:24" s="63" customFormat="1" ht="55.5" customHeight="1">
      <c r="A184" s="104"/>
      <c r="B184" s="368" t="s">
        <v>647</v>
      </c>
      <c r="C184" s="323" t="s">
        <v>144</v>
      </c>
      <c r="D184" s="115"/>
      <c r="E184" s="117" t="s">
        <v>268</v>
      </c>
      <c r="F184" s="117" t="s">
        <v>160</v>
      </c>
      <c r="G184" s="124" t="s">
        <v>162</v>
      </c>
      <c r="H184" s="113"/>
      <c r="I184" s="324">
        <v>1</v>
      </c>
      <c r="J184" s="324">
        <v>4</v>
      </c>
      <c r="K184" s="327">
        <f t="shared" si="3"/>
        <v>4</v>
      </c>
      <c r="L184" s="327" t="str">
        <f>CHOOSE(K184,"D","D","C","C","C","B","B","B","A","A","A","A","A","A","A","A",)</f>
        <v>C</v>
      </c>
      <c r="M184" s="108" t="s">
        <v>249</v>
      </c>
      <c r="N184" s="113" t="s">
        <v>161</v>
      </c>
      <c r="O184" s="391"/>
      <c r="P184" s="109"/>
      <c r="U184" s="78"/>
      <c r="V184" s="79"/>
      <c r="W184" s="79"/>
      <c r="X184" s="93"/>
    </row>
    <row r="185" spans="1:24" s="63" customFormat="1" ht="49.5" customHeight="1">
      <c r="A185" s="104"/>
      <c r="B185" s="368" t="s">
        <v>653</v>
      </c>
      <c r="C185" s="114" t="s">
        <v>279</v>
      </c>
      <c r="D185" s="325"/>
      <c r="E185" s="145" t="s">
        <v>268</v>
      </c>
      <c r="F185" s="145" t="s">
        <v>179</v>
      </c>
      <c r="G185" s="113" t="s">
        <v>180</v>
      </c>
      <c r="H185" s="113"/>
      <c r="I185" s="324">
        <v>1</v>
      </c>
      <c r="J185" s="324">
        <v>4</v>
      </c>
      <c r="K185" s="327">
        <f t="shared" si="3"/>
        <v>4</v>
      </c>
      <c r="L185" s="327" t="str">
        <f aca="true" t="shared" si="5" ref="L185:L194">CHOOSE(K185,"D","D","C","C","C","B","B","B","A","A","A","A","A","A","A","A")</f>
        <v>C</v>
      </c>
      <c r="M185" s="108" t="s">
        <v>407</v>
      </c>
      <c r="N185" s="376" t="s">
        <v>483</v>
      </c>
      <c r="O185" s="391"/>
      <c r="P185" s="109"/>
      <c r="U185" s="78"/>
      <c r="V185" s="79"/>
      <c r="W185" s="79"/>
      <c r="X185" s="93"/>
    </row>
    <row r="186" spans="1:24" s="63" customFormat="1" ht="52.5" customHeight="1">
      <c r="A186" s="104"/>
      <c r="B186" s="368" t="s">
        <v>653</v>
      </c>
      <c r="C186" s="138" t="s">
        <v>279</v>
      </c>
      <c r="D186" s="159"/>
      <c r="E186" s="145"/>
      <c r="F186" s="145"/>
      <c r="G186" s="113" t="s">
        <v>181</v>
      </c>
      <c r="H186" s="113"/>
      <c r="I186" s="324">
        <v>1</v>
      </c>
      <c r="J186" s="324">
        <v>4</v>
      </c>
      <c r="K186" s="327">
        <f>I186*J186</f>
        <v>4</v>
      </c>
      <c r="L186" s="327" t="str">
        <f t="shared" si="5"/>
        <v>C</v>
      </c>
      <c r="M186" s="108" t="s">
        <v>249</v>
      </c>
      <c r="N186" s="113" t="s">
        <v>163</v>
      </c>
      <c r="O186" s="391"/>
      <c r="P186" s="109"/>
      <c r="U186" s="78"/>
      <c r="V186" s="79"/>
      <c r="W186" s="79"/>
      <c r="X186" s="93"/>
    </row>
    <row r="187" spans="1:24" s="63" customFormat="1" ht="71.25" customHeight="1">
      <c r="A187" s="104"/>
      <c r="B187" s="368" t="s">
        <v>653</v>
      </c>
      <c r="C187" s="468" t="s">
        <v>279</v>
      </c>
      <c r="D187" s="159"/>
      <c r="E187" s="145" t="s">
        <v>268</v>
      </c>
      <c r="F187" s="145" t="s">
        <v>182</v>
      </c>
      <c r="G187" s="113" t="s">
        <v>164</v>
      </c>
      <c r="H187" s="113"/>
      <c r="I187" s="324">
        <v>1</v>
      </c>
      <c r="J187" s="324">
        <v>4</v>
      </c>
      <c r="K187" s="327">
        <f t="shared" si="3"/>
        <v>4</v>
      </c>
      <c r="L187" s="327" t="str">
        <f t="shared" si="5"/>
        <v>C</v>
      </c>
      <c r="M187" s="108" t="s">
        <v>249</v>
      </c>
      <c r="N187" s="376" t="s">
        <v>484</v>
      </c>
      <c r="O187" s="391"/>
      <c r="P187" s="109"/>
      <c r="U187" s="78"/>
      <c r="V187" s="79"/>
      <c r="W187" s="79"/>
      <c r="X187" s="93"/>
    </row>
    <row r="188" spans="1:24" s="63" customFormat="1" ht="36" customHeight="1">
      <c r="A188" s="104"/>
      <c r="B188" s="368" t="s">
        <v>653</v>
      </c>
      <c r="C188" s="468"/>
      <c r="D188" s="465"/>
      <c r="E188" s="468" t="s">
        <v>268</v>
      </c>
      <c r="F188" s="117" t="s">
        <v>183</v>
      </c>
      <c r="G188" s="124" t="s">
        <v>165</v>
      </c>
      <c r="H188" s="113"/>
      <c r="I188" s="324">
        <v>1</v>
      </c>
      <c r="J188" s="324">
        <v>4</v>
      </c>
      <c r="K188" s="327">
        <f t="shared" si="3"/>
        <v>4</v>
      </c>
      <c r="L188" s="327" t="str">
        <f t="shared" si="5"/>
        <v>C</v>
      </c>
      <c r="M188" s="108" t="s">
        <v>249</v>
      </c>
      <c r="N188" s="113" t="s">
        <v>485</v>
      </c>
      <c r="O188" s="391"/>
      <c r="P188" s="328"/>
      <c r="U188" s="78"/>
      <c r="V188" s="79"/>
      <c r="W188" s="79"/>
      <c r="X188" s="93"/>
    </row>
    <row r="189" spans="1:24" s="63" customFormat="1" ht="29.25" customHeight="1">
      <c r="A189" s="104"/>
      <c r="B189" s="368" t="s">
        <v>653</v>
      </c>
      <c r="C189" s="468"/>
      <c r="D189" s="465"/>
      <c r="E189" s="468"/>
      <c r="F189" s="124" t="s">
        <v>166</v>
      </c>
      <c r="G189" s="124" t="s">
        <v>184</v>
      </c>
      <c r="H189" s="113"/>
      <c r="I189" s="324">
        <v>1</v>
      </c>
      <c r="J189" s="324">
        <v>4</v>
      </c>
      <c r="K189" s="327">
        <f t="shared" si="3"/>
        <v>4</v>
      </c>
      <c r="L189" s="327" t="str">
        <f t="shared" si="5"/>
        <v>C</v>
      </c>
      <c r="M189" s="108" t="s">
        <v>251</v>
      </c>
      <c r="N189" s="113" t="s">
        <v>167</v>
      </c>
      <c r="O189" s="391"/>
      <c r="P189" s="328"/>
      <c r="U189" s="78"/>
      <c r="V189" s="79"/>
      <c r="W189" s="79"/>
      <c r="X189" s="93"/>
    </row>
    <row r="190" spans="1:24" s="63" customFormat="1" ht="55.5" customHeight="1">
      <c r="A190" s="104"/>
      <c r="B190" s="368" t="s">
        <v>653</v>
      </c>
      <c r="C190" s="114" t="s">
        <v>293</v>
      </c>
      <c r="D190" s="121"/>
      <c r="E190" s="118" t="s">
        <v>268</v>
      </c>
      <c r="F190" s="148" t="s">
        <v>168</v>
      </c>
      <c r="G190" s="148" t="s">
        <v>169</v>
      </c>
      <c r="H190" s="115"/>
      <c r="I190" s="324">
        <v>1</v>
      </c>
      <c r="J190" s="324">
        <v>2</v>
      </c>
      <c r="K190" s="327">
        <f t="shared" si="3"/>
        <v>2</v>
      </c>
      <c r="L190" s="327" t="str">
        <f t="shared" si="5"/>
        <v>D</v>
      </c>
      <c r="M190" s="108" t="s">
        <v>249</v>
      </c>
      <c r="N190" s="376" t="s">
        <v>486</v>
      </c>
      <c r="O190" s="391"/>
      <c r="P190" s="109"/>
      <c r="U190" s="78"/>
      <c r="V190" s="79"/>
      <c r="W190" s="79"/>
      <c r="X190" s="93"/>
    </row>
    <row r="191" spans="1:24" s="63" customFormat="1" ht="70.5" customHeight="1">
      <c r="A191" s="104"/>
      <c r="B191" s="368" t="s">
        <v>653</v>
      </c>
      <c r="C191" s="114" t="s">
        <v>313</v>
      </c>
      <c r="D191" s="136"/>
      <c r="E191" s="118" t="s">
        <v>268</v>
      </c>
      <c r="F191" s="123" t="s">
        <v>170</v>
      </c>
      <c r="G191" s="123" t="s">
        <v>171</v>
      </c>
      <c r="H191" s="115"/>
      <c r="I191" s="324">
        <v>3</v>
      </c>
      <c r="J191" s="324">
        <v>4</v>
      </c>
      <c r="K191" s="327">
        <f t="shared" si="3"/>
        <v>12</v>
      </c>
      <c r="L191" s="327" t="str">
        <f t="shared" si="5"/>
        <v>A</v>
      </c>
      <c r="M191" s="108" t="s">
        <v>407</v>
      </c>
      <c r="N191" s="376" t="s">
        <v>487</v>
      </c>
      <c r="O191" s="391"/>
      <c r="P191" s="109"/>
      <c r="U191" s="78"/>
      <c r="V191" s="79"/>
      <c r="W191" s="79"/>
      <c r="X191" s="93"/>
    </row>
    <row r="192" spans="1:24" s="63" customFormat="1" ht="55.5" customHeight="1">
      <c r="A192" s="104"/>
      <c r="B192" s="368" t="s">
        <v>653</v>
      </c>
      <c r="C192" s="114" t="s">
        <v>320</v>
      </c>
      <c r="D192" s="136"/>
      <c r="E192" s="118" t="s">
        <v>268</v>
      </c>
      <c r="F192" s="117" t="s">
        <v>172</v>
      </c>
      <c r="G192" s="124" t="s">
        <v>185</v>
      </c>
      <c r="H192" s="113"/>
      <c r="I192" s="324">
        <v>1</v>
      </c>
      <c r="J192" s="324">
        <v>4</v>
      </c>
      <c r="K192" s="327">
        <f t="shared" si="3"/>
        <v>4</v>
      </c>
      <c r="L192" s="327" t="str">
        <f t="shared" si="5"/>
        <v>C</v>
      </c>
      <c r="M192" s="108" t="s">
        <v>251</v>
      </c>
      <c r="N192" s="113" t="s">
        <v>173</v>
      </c>
      <c r="O192" s="391"/>
      <c r="P192" s="109"/>
      <c r="U192" s="78"/>
      <c r="V192" s="79"/>
      <c r="W192" s="79"/>
      <c r="X192" s="93"/>
    </row>
    <row r="193" spans="1:24" s="63" customFormat="1" ht="47.25" customHeight="1" thickBot="1">
      <c r="A193" s="104"/>
      <c r="B193" s="368" t="s">
        <v>653</v>
      </c>
      <c r="C193" s="467" t="s">
        <v>333</v>
      </c>
      <c r="D193" s="430"/>
      <c r="E193" s="467" t="s">
        <v>268</v>
      </c>
      <c r="F193" s="467" t="s">
        <v>176</v>
      </c>
      <c r="G193" s="123" t="s">
        <v>177</v>
      </c>
      <c r="H193" s="115"/>
      <c r="I193" s="324">
        <v>4</v>
      </c>
      <c r="J193" s="324">
        <v>1</v>
      </c>
      <c r="K193" s="327">
        <f t="shared" si="3"/>
        <v>4</v>
      </c>
      <c r="L193" s="327" t="str">
        <f t="shared" si="5"/>
        <v>C</v>
      </c>
      <c r="M193" s="108"/>
      <c r="N193" s="113"/>
      <c r="O193" s="391"/>
      <c r="P193" s="109"/>
      <c r="U193" s="78"/>
      <c r="V193" s="79"/>
      <c r="W193" s="79"/>
      <c r="X193" s="93"/>
    </row>
    <row r="194" spans="1:24" s="63" customFormat="1" ht="26.25" customHeight="1" thickBot="1">
      <c r="A194" s="104"/>
      <c r="B194" s="368" t="s">
        <v>653</v>
      </c>
      <c r="C194" s="467"/>
      <c r="D194" s="430"/>
      <c r="E194" s="467"/>
      <c r="F194" s="467"/>
      <c r="G194" s="132" t="s">
        <v>178</v>
      </c>
      <c r="H194" s="292"/>
      <c r="I194" s="350">
        <v>4</v>
      </c>
      <c r="J194" s="350">
        <v>1</v>
      </c>
      <c r="K194" s="375">
        <f t="shared" si="3"/>
        <v>4</v>
      </c>
      <c r="L194" s="375" t="str">
        <f t="shared" si="5"/>
        <v>C</v>
      </c>
      <c r="M194" s="352"/>
      <c r="N194" s="310"/>
      <c r="O194" s="391"/>
      <c r="P194" s="109"/>
      <c r="U194" s="78"/>
      <c r="V194" s="79"/>
      <c r="W194" s="79"/>
      <c r="X194" s="93"/>
    </row>
    <row r="195" spans="1:24" s="63" customFormat="1" ht="49.5" customHeight="1">
      <c r="A195" s="104"/>
      <c r="B195" s="368" t="s">
        <v>646</v>
      </c>
      <c r="C195" s="147" t="s">
        <v>279</v>
      </c>
      <c r="D195" s="163"/>
      <c r="E195" s="164" t="s">
        <v>269</v>
      </c>
      <c r="F195" s="164" t="s">
        <v>640</v>
      </c>
      <c r="G195" s="147"/>
      <c r="H195" s="148"/>
      <c r="I195" s="333">
        <v>3</v>
      </c>
      <c r="J195" s="333">
        <v>3</v>
      </c>
      <c r="K195" s="382">
        <f t="shared" si="3"/>
        <v>9</v>
      </c>
      <c r="L195" s="382" t="str">
        <f t="shared" si="4"/>
        <v>A</v>
      </c>
      <c r="M195" s="108" t="s">
        <v>524</v>
      </c>
      <c r="N195" s="148" t="s">
        <v>641</v>
      </c>
      <c r="O195" s="391"/>
      <c r="P195" s="109"/>
      <c r="U195" s="78" t="s">
        <v>326</v>
      </c>
      <c r="V195" s="79"/>
      <c r="W195" s="79"/>
      <c r="X195" s="93"/>
    </row>
    <row r="196" spans="1:24" s="63" customFormat="1" ht="60.75" customHeight="1">
      <c r="A196" s="104"/>
      <c r="B196" s="368" t="s">
        <v>646</v>
      </c>
      <c r="C196" s="114" t="s">
        <v>627</v>
      </c>
      <c r="D196" s="115"/>
      <c r="E196" s="156" t="s">
        <v>269</v>
      </c>
      <c r="F196" s="329"/>
      <c r="G196" s="124" t="s">
        <v>628</v>
      </c>
      <c r="H196" s="113"/>
      <c r="I196" s="324">
        <v>3</v>
      </c>
      <c r="J196" s="324">
        <v>3</v>
      </c>
      <c r="K196" s="327">
        <f>I196*J196</f>
        <v>9</v>
      </c>
      <c r="L196" s="327" t="str">
        <f t="shared" si="4"/>
        <v>A</v>
      </c>
      <c r="M196" s="108" t="s">
        <v>524</v>
      </c>
      <c r="N196" s="376" t="s">
        <v>488</v>
      </c>
      <c r="O196" s="391"/>
      <c r="P196" s="322"/>
      <c r="Q196" s="86"/>
      <c r="R196" s="86"/>
      <c r="S196" s="86"/>
      <c r="T196" s="86"/>
      <c r="U196" s="78"/>
      <c r="V196" s="79"/>
      <c r="W196" s="79"/>
      <c r="X196" s="93"/>
    </row>
    <row r="197" spans="1:24" s="63" customFormat="1" ht="57.75" customHeight="1">
      <c r="A197" s="104"/>
      <c r="B197" s="368" t="s">
        <v>646</v>
      </c>
      <c r="C197" s="114" t="s">
        <v>286</v>
      </c>
      <c r="D197" s="165"/>
      <c r="E197" s="145" t="s">
        <v>269</v>
      </c>
      <c r="F197" s="123" t="s">
        <v>642</v>
      </c>
      <c r="G197" s="123" t="s">
        <v>643</v>
      </c>
      <c r="H197" s="115"/>
      <c r="I197" s="324">
        <v>2</v>
      </c>
      <c r="J197" s="324">
        <v>3</v>
      </c>
      <c r="K197" s="327">
        <f t="shared" si="3"/>
        <v>6</v>
      </c>
      <c r="L197" s="327" t="str">
        <f t="shared" si="4"/>
        <v>B</v>
      </c>
      <c r="M197" s="108" t="s">
        <v>255</v>
      </c>
      <c r="N197" s="113" t="s">
        <v>186</v>
      </c>
      <c r="O197" s="391"/>
      <c r="P197" s="109"/>
      <c r="U197" s="78"/>
      <c r="V197" s="79"/>
      <c r="W197" s="79"/>
      <c r="X197" s="93"/>
    </row>
    <row r="198" spans="1:24" s="63" customFormat="1" ht="70.5" customHeight="1">
      <c r="A198" s="104"/>
      <c r="B198" s="368" t="s">
        <v>646</v>
      </c>
      <c r="C198" s="114" t="s">
        <v>189</v>
      </c>
      <c r="D198" s="165"/>
      <c r="E198" s="145" t="s">
        <v>269</v>
      </c>
      <c r="F198" s="142" t="s">
        <v>644</v>
      </c>
      <c r="G198" s="142" t="s">
        <v>490</v>
      </c>
      <c r="H198" s="145" t="s">
        <v>187</v>
      </c>
      <c r="I198" s="324">
        <v>2</v>
      </c>
      <c r="J198" s="324">
        <v>4</v>
      </c>
      <c r="K198" s="327">
        <f t="shared" si="3"/>
        <v>8</v>
      </c>
      <c r="L198" s="327" t="str">
        <f t="shared" si="4"/>
        <v>B</v>
      </c>
      <c r="M198" s="108" t="s">
        <v>410</v>
      </c>
      <c r="N198" s="145" t="s">
        <v>188</v>
      </c>
      <c r="O198" s="391"/>
      <c r="P198" s="109"/>
      <c r="U198" s="78"/>
      <c r="V198" s="79"/>
      <c r="W198" s="79"/>
      <c r="X198" s="93"/>
    </row>
    <row r="199" spans="1:24" s="63" customFormat="1" ht="65.25" customHeight="1">
      <c r="A199" s="104"/>
      <c r="B199" s="368" t="s">
        <v>646</v>
      </c>
      <c r="C199" s="114" t="s">
        <v>190</v>
      </c>
      <c r="D199" s="116"/>
      <c r="E199" s="145" t="s">
        <v>269</v>
      </c>
      <c r="F199" s="142" t="s">
        <v>644</v>
      </c>
      <c r="G199" s="123" t="s">
        <v>489</v>
      </c>
      <c r="H199" s="113"/>
      <c r="I199" s="324">
        <v>2</v>
      </c>
      <c r="J199" s="324">
        <v>1</v>
      </c>
      <c r="K199" s="327">
        <f t="shared" si="3"/>
        <v>2</v>
      </c>
      <c r="L199" s="327" t="str">
        <f t="shared" si="4"/>
        <v>D</v>
      </c>
      <c r="M199" s="108" t="s">
        <v>410</v>
      </c>
      <c r="N199" s="113" t="s">
        <v>191</v>
      </c>
      <c r="O199" s="391"/>
      <c r="P199" s="109"/>
      <c r="U199" s="78"/>
      <c r="V199" s="79"/>
      <c r="W199" s="79"/>
      <c r="X199" s="93"/>
    </row>
    <row r="200" spans="1:24" s="63" customFormat="1" ht="39" customHeight="1">
      <c r="A200" s="104"/>
      <c r="B200" s="368" t="s">
        <v>646</v>
      </c>
      <c r="C200" s="114" t="s">
        <v>297</v>
      </c>
      <c r="D200" s="116"/>
      <c r="E200" s="145" t="s">
        <v>269</v>
      </c>
      <c r="F200" s="142" t="s">
        <v>644</v>
      </c>
      <c r="G200" s="123" t="s">
        <v>491</v>
      </c>
      <c r="H200" s="113"/>
      <c r="I200" s="324">
        <v>2</v>
      </c>
      <c r="J200" s="324">
        <v>1</v>
      </c>
      <c r="K200" s="327">
        <f t="shared" si="3"/>
        <v>2</v>
      </c>
      <c r="L200" s="327" t="str">
        <f t="shared" si="4"/>
        <v>D</v>
      </c>
      <c r="M200" s="108"/>
      <c r="N200" s="113"/>
      <c r="O200" s="391"/>
      <c r="P200" s="109"/>
      <c r="U200" s="78"/>
      <c r="V200" s="79"/>
      <c r="W200" s="79"/>
      <c r="X200" s="93"/>
    </row>
    <row r="201" spans="1:24" s="63" customFormat="1" ht="79.5" customHeight="1">
      <c r="A201" s="104"/>
      <c r="B201" s="368" t="s">
        <v>646</v>
      </c>
      <c r="C201" s="114" t="s">
        <v>313</v>
      </c>
      <c r="D201" s="115"/>
      <c r="E201" s="145" t="s">
        <v>269</v>
      </c>
      <c r="F201" s="124" t="s">
        <v>51</v>
      </c>
      <c r="G201" s="124" t="s">
        <v>52</v>
      </c>
      <c r="H201" s="145" t="s">
        <v>53</v>
      </c>
      <c r="I201" s="324">
        <v>2</v>
      </c>
      <c r="J201" s="324">
        <v>4</v>
      </c>
      <c r="K201" s="327">
        <f t="shared" si="3"/>
        <v>8</v>
      </c>
      <c r="L201" s="327" t="str">
        <f t="shared" si="4"/>
        <v>B</v>
      </c>
      <c r="M201" s="108" t="s">
        <v>251</v>
      </c>
      <c r="N201" s="113" t="s">
        <v>54</v>
      </c>
      <c r="O201" s="391"/>
      <c r="P201" s="109"/>
      <c r="U201" s="78"/>
      <c r="V201" s="79"/>
      <c r="W201" s="79"/>
      <c r="X201" s="93"/>
    </row>
    <row r="202" spans="1:24" s="63" customFormat="1" ht="82.5" customHeight="1">
      <c r="A202" s="104"/>
      <c r="B202" s="368" t="s">
        <v>646</v>
      </c>
      <c r="C202" s="114" t="s">
        <v>314</v>
      </c>
      <c r="D202" s="115"/>
      <c r="E202" s="160" t="s">
        <v>269</v>
      </c>
      <c r="F202" s="161" t="s">
        <v>51</v>
      </c>
      <c r="G202" s="161" t="s">
        <v>55</v>
      </c>
      <c r="H202" s="113" t="s">
        <v>56</v>
      </c>
      <c r="I202" s="324">
        <v>4</v>
      </c>
      <c r="J202" s="324">
        <v>4</v>
      </c>
      <c r="K202" s="327">
        <f t="shared" si="3"/>
        <v>16</v>
      </c>
      <c r="L202" s="327" t="str">
        <f t="shared" si="4"/>
        <v>A</v>
      </c>
      <c r="M202" s="108" t="s">
        <v>249</v>
      </c>
      <c r="N202" s="113" t="s">
        <v>57</v>
      </c>
      <c r="O202" s="391"/>
      <c r="P202" s="109"/>
      <c r="U202" s="78"/>
      <c r="V202" s="79"/>
      <c r="W202" s="79"/>
      <c r="X202" s="93"/>
    </row>
    <row r="203" spans="1:24" s="63" customFormat="1" ht="76.5" customHeight="1">
      <c r="A203" s="104"/>
      <c r="B203" s="368" t="s">
        <v>646</v>
      </c>
      <c r="C203" s="114" t="s">
        <v>320</v>
      </c>
      <c r="D203" s="115"/>
      <c r="E203" s="145" t="s">
        <v>269</v>
      </c>
      <c r="F203" s="143" t="s">
        <v>58</v>
      </c>
      <c r="G203" s="143" t="s">
        <v>192</v>
      </c>
      <c r="H203" s="113"/>
      <c r="I203" s="324">
        <v>2</v>
      </c>
      <c r="J203" s="324">
        <v>4</v>
      </c>
      <c r="K203" s="327">
        <f t="shared" si="3"/>
        <v>8</v>
      </c>
      <c r="L203" s="327" t="str">
        <f t="shared" si="4"/>
        <v>B</v>
      </c>
      <c r="M203" s="108" t="s">
        <v>517</v>
      </c>
      <c r="N203" s="376" t="s">
        <v>492</v>
      </c>
      <c r="O203" s="391"/>
      <c r="P203" s="109"/>
      <c r="U203" s="78"/>
      <c r="V203" s="79"/>
      <c r="W203" s="79"/>
      <c r="X203" s="93"/>
    </row>
    <row r="204" spans="1:24" s="63" customFormat="1" ht="22.5">
      <c r="A204" s="104"/>
      <c r="B204" s="368" t="s">
        <v>646</v>
      </c>
      <c r="C204" s="114" t="s">
        <v>322</v>
      </c>
      <c r="D204" s="115"/>
      <c r="E204" s="145" t="s">
        <v>269</v>
      </c>
      <c r="F204" s="124" t="s">
        <v>59</v>
      </c>
      <c r="G204" s="124" t="s">
        <v>60</v>
      </c>
      <c r="H204" s="113"/>
      <c r="I204" s="324">
        <v>2</v>
      </c>
      <c r="J204" s="324">
        <v>4</v>
      </c>
      <c r="K204" s="327">
        <f t="shared" si="3"/>
        <v>8</v>
      </c>
      <c r="L204" s="327" t="str">
        <f t="shared" si="4"/>
        <v>B</v>
      </c>
      <c r="M204" s="108" t="s">
        <v>255</v>
      </c>
      <c r="N204" s="113" t="s">
        <v>193</v>
      </c>
      <c r="O204" s="391"/>
      <c r="P204" s="109"/>
      <c r="U204" s="78"/>
      <c r="V204" s="79"/>
      <c r="W204" s="79"/>
      <c r="X204" s="93"/>
    </row>
    <row r="205" spans="1:24" s="63" customFormat="1" ht="33.75">
      <c r="A205" s="104"/>
      <c r="B205" s="368" t="s">
        <v>646</v>
      </c>
      <c r="C205" s="114" t="s">
        <v>324</v>
      </c>
      <c r="D205" s="115"/>
      <c r="E205" s="145" t="s">
        <v>269</v>
      </c>
      <c r="F205" s="111" t="s">
        <v>61</v>
      </c>
      <c r="G205" s="111" t="s">
        <v>62</v>
      </c>
      <c r="H205" s="115"/>
      <c r="I205" s="324">
        <v>2</v>
      </c>
      <c r="J205" s="324">
        <v>3</v>
      </c>
      <c r="K205" s="327">
        <f t="shared" si="3"/>
        <v>6</v>
      </c>
      <c r="L205" s="327" t="str">
        <f t="shared" si="4"/>
        <v>B</v>
      </c>
      <c r="M205" s="108" t="s">
        <v>253</v>
      </c>
      <c r="N205" s="113" t="s">
        <v>211</v>
      </c>
      <c r="O205" s="391"/>
      <c r="P205" s="109"/>
      <c r="U205" s="78"/>
      <c r="V205" s="79"/>
      <c r="W205" s="79"/>
      <c r="X205" s="93"/>
    </row>
    <row r="206" spans="1:24" s="63" customFormat="1" ht="49.5" customHeight="1">
      <c r="A206" s="104"/>
      <c r="B206" s="368" t="s">
        <v>646</v>
      </c>
      <c r="C206" s="114" t="s">
        <v>345</v>
      </c>
      <c r="D206" s="115"/>
      <c r="E206" s="145" t="s">
        <v>269</v>
      </c>
      <c r="F206" s="123" t="s">
        <v>63</v>
      </c>
      <c r="G206" s="123" t="s">
        <v>493</v>
      </c>
      <c r="H206" s="113"/>
      <c r="I206" s="324">
        <v>3</v>
      </c>
      <c r="J206" s="324">
        <v>3</v>
      </c>
      <c r="K206" s="327">
        <f t="shared" si="3"/>
        <v>9</v>
      </c>
      <c r="L206" s="327" t="str">
        <f t="shared" si="4"/>
        <v>A</v>
      </c>
      <c r="M206" s="108" t="s">
        <v>249</v>
      </c>
      <c r="N206" s="113" t="s">
        <v>210</v>
      </c>
      <c r="O206" s="391"/>
      <c r="P206" s="109"/>
      <c r="U206" s="78"/>
      <c r="V206" s="79"/>
      <c r="W206" s="79"/>
      <c r="X206" s="93"/>
    </row>
    <row r="207" spans="1:24" s="63" customFormat="1" ht="35.25" customHeight="1">
      <c r="A207" s="104"/>
      <c r="B207" s="368" t="s">
        <v>646</v>
      </c>
      <c r="C207" s="114" t="s">
        <v>64</v>
      </c>
      <c r="D207" s="136"/>
      <c r="E207" s="167" t="s">
        <v>269</v>
      </c>
      <c r="F207" s="144" t="s">
        <v>65</v>
      </c>
      <c r="G207" s="123" t="s">
        <v>59</v>
      </c>
      <c r="H207" s="115"/>
      <c r="I207" s="324">
        <v>2</v>
      </c>
      <c r="J207" s="324">
        <v>2</v>
      </c>
      <c r="K207" s="327">
        <f t="shared" si="3"/>
        <v>4</v>
      </c>
      <c r="L207" s="327" t="str">
        <f t="shared" si="4"/>
        <v>C</v>
      </c>
      <c r="M207" s="108" t="s">
        <v>249</v>
      </c>
      <c r="N207" s="113" t="s">
        <v>212</v>
      </c>
      <c r="O207" s="391"/>
      <c r="P207" s="109"/>
      <c r="U207" s="78" t="s">
        <v>329</v>
      </c>
      <c r="V207" s="79"/>
      <c r="W207" s="79"/>
      <c r="X207" s="93"/>
    </row>
    <row r="208" spans="1:24" s="63" customFormat="1" ht="53.25" customHeight="1">
      <c r="A208" s="104"/>
      <c r="B208" s="368" t="s">
        <v>646</v>
      </c>
      <c r="C208" s="113" t="s">
        <v>335</v>
      </c>
      <c r="D208" s="115"/>
      <c r="E208" s="145" t="s">
        <v>269</v>
      </c>
      <c r="F208" s="123" t="s">
        <v>66</v>
      </c>
      <c r="G208" s="123" t="s">
        <v>213</v>
      </c>
      <c r="H208" s="115"/>
      <c r="I208" s="324">
        <v>2</v>
      </c>
      <c r="J208" s="324">
        <v>2</v>
      </c>
      <c r="K208" s="327">
        <f t="shared" si="3"/>
        <v>4</v>
      </c>
      <c r="L208" s="327" t="str">
        <f t="shared" si="4"/>
        <v>C</v>
      </c>
      <c r="M208" s="108" t="s">
        <v>249</v>
      </c>
      <c r="N208" s="113" t="s">
        <v>212</v>
      </c>
      <c r="O208" s="391"/>
      <c r="P208" s="109"/>
      <c r="U208" s="78"/>
      <c r="V208" s="79"/>
      <c r="W208" s="79"/>
      <c r="X208" s="93"/>
    </row>
    <row r="209" spans="1:24" s="63" customFormat="1" ht="63" customHeight="1">
      <c r="A209" s="104"/>
      <c r="B209" s="368" t="s">
        <v>646</v>
      </c>
      <c r="C209" s="127" t="s">
        <v>336</v>
      </c>
      <c r="D209" s="178"/>
      <c r="E209" s="160" t="s">
        <v>269</v>
      </c>
      <c r="F209" s="144" t="s">
        <v>67</v>
      </c>
      <c r="G209" s="144" t="s">
        <v>68</v>
      </c>
      <c r="H209" s="115"/>
      <c r="I209" s="324">
        <v>2</v>
      </c>
      <c r="J209" s="324">
        <v>3</v>
      </c>
      <c r="K209" s="327">
        <f t="shared" si="3"/>
        <v>6</v>
      </c>
      <c r="L209" s="327" t="str">
        <f t="shared" si="4"/>
        <v>B</v>
      </c>
      <c r="M209" s="108" t="s">
        <v>525</v>
      </c>
      <c r="N209" s="376" t="s">
        <v>494</v>
      </c>
      <c r="O209" s="391"/>
      <c r="P209" s="109"/>
      <c r="U209" s="78"/>
      <c r="V209" s="79"/>
      <c r="W209" s="79"/>
      <c r="X209" s="93"/>
    </row>
    <row r="210" spans="1:24" s="63" customFormat="1" ht="91.5" customHeight="1">
      <c r="A210" s="104"/>
      <c r="B210" s="368" t="s">
        <v>653</v>
      </c>
      <c r="C210" s="468" t="s">
        <v>279</v>
      </c>
      <c r="D210" s="465"/>
      <c r="E210" s="465" t="s">
        <v>194</v>
      </c>
      <c r="F210" s="145" t="s">
        <v>195</v>
      </c>
      <c r="G210" s="113" t="s">
        <v>209</v>
      </c>
      <c r="H210" s="113" t="s">
        <v>196</v>
      </c>
      <c r="I210" s="324">
        <v>2</v>
      </c>
      <c r="J210" s="324">
        <v>4</v>
      </c>
      <c r="K210" s="327">
        <f t="shared" si="3"/>
        <v>8</v>
      </c>
      <c r="L210" s="327" t="str">
        <f t="shared" si="4"/>
        <v>B</v>
      </c>
      <c r="M210" s="108" t="s">
        <v>407</v>
      </c>
      <c r="N210" s="376" t="s">
        <v>495</v>
      </c>
      <c r="O210" s="391"/>
      <c r="P210" s="109"/>
      <c r="U210" s="170"/>
      <c r="V210" s="171"/>
      <c r="W210" s="171"/>
      <c r="X210" s="172"/>
    </row>
    <row r="211" spans="1:24" s="63" customFormat="1" ht="63" customHeight="1">
      <c r="A211" s="104"/>
      <c r="B211" s="368" t="s">
        <v>653</v>
      </c>
      <c r="C211" s="468"/>
      <c r="D211" s="465"/>
      <c r="E211" s="465"/>
      <c r="F211" s="145" t="s">
        <v>197</v>
      </c>
      <c r="G211" s="113" t="s">
        <v>198</v>
      </c>
      <c r="H211" s="113"/>
      <c r="I211" s="324">
        <v>2</v>
      </c>
      <c r="J211" s="324">
        <v>4</v>
      </c>
      <c r="K211" s="327">
        <f t="shared" si="3"/>
        <v>8</v>
      </c>
      <c r="L211" s="327" t="str">
        <f t="shared" si="4"/>
        <v>B</v>
      </c>
      <c r="M211" s="108" t="s">
        <v>255</v>
      </c>
      <c r="N211" s="376" t="s">
        <v>411</v>
      </c>
      <c r="O211" s="391"/>
      <c r="P211" s="109"/>
      <c r="U211" s="170"/>
      <c r="V211" s="171"/>
      <c r="W211" s="171"/>
      <c r="X211" s="172"/>
    </row>
    <row r="212" spans="1:24" s="63" customFormat="1" ht="129" customHeight="1">
      <c r="A212" s="104"/>
      <c r="B212" s="368" t="s">
        <v>653</v>
      </c>
      <c r="C212" s="114" t="s">
        <v>313</v>
      </c>
      <c r="D212" s="121"/>
      <c r="E212" s="118" t="s">
        <v>269</v>
      </c>
      <c r="F212" s="114" t="s">
        <v>51</v>
      </c>
      <c r="G212" s="114" t="s">
        <v>52</v>
      </c>
      <c r="H212" s="145" t="s">
        <v>199</v>
      </c>
      <c r="I212" s="324">
        <v>2</v>
      </c>
      <c r="J212" s="324">
        <v>4</v>
      </c>
      <c r="K212" s="327">
        <f t="shared" si="3"/>
        <v>8</v>
      </c>
      <c r="L212" s="327" t="str">
        <f t="shared" si="4"/>
        <v>B</v>
      </c>
      <c r="M212" s="108" t="s">
        <v>524</v>
      </c>
      <c r="N212" s="376" t="s">
        <v>496</v>
      </c>
      <c r="O212" s="391"/>
      <c r="P212" s="109"/>
      <c r="U212" s="170"/>
      <c r="V212" s="171"/>
      <c r="W212" s="171"/>
      <c r="X212" s="172"/>
    </row>
    <row r="213" spans="1:24" s="63" customFormat="1" ht="150" customHeight="1">
      <c r="A213" s="104"/>
      <c r="B213" s="368" t="s">
        <v>653</v>
      </c>
      <c r="C213" s="114" t="s">
        <v>313</v>
      </c>
      <c r="D213" s="136"/>
      <c r="E213" s="118" t="s">
        <v>269</v>
      </c>
      <c r="F213" s="114" t="s">
        <v>200</v>
      </c>
      <c r="G213" s="111" t="s">
        <v>201</v>
      </c>
      <c r="H213" s="113" t="s">
        <v>56</v>
      </c>
      <c r="I213" s="324">
        <v>4</v>
      </c>
      <c r="J213" s="324">
        <v>2</v>
      </c>
      <c r="K213" s="327">
        <f t="shared" si="3"/>
        <v>8</v>
      </c>
      <c r="L213" s="327" t="str">
        <f t="shared" si="4"/>
        <v>B</v>
      </c>
      <c r="M213" s="108" t="s">
        <v>525</v>
      </c>
      <c r="N213" s="376" t="s">
        <v>497</v>
      </c>
      <c r="O213" s="391"/>
      <c r="P213" s="109"/>
      <c r="U213" s="170"/>
      <c r="V213" s="171"/>
      <c r="W213" s="171"/>
      <c r="X213" s="172"/>
    </row>
    <row r="214" spans="1:24" s="63" customFormat="1" ht="71.25" customHeight="1">
      <c r="A214" s="104"/>
      <c r="B214" s="368" t="s">
        <v>653</v>
      </c>
      <c r="C214" s="114" t="s">
        <v>320</v>
      </c>
      <c r="D214" s="136"/>
      <c r="E214" s="118" t="s">
        <v>269</v>
      </c>
      <c r="F214" s="143" t="s">
        <v>202</v>
      </c>
      <c r="G214" s="144" t="s">
        <v>214</v>
      </c>
      <c r="H214" s="113"/>
      <c r="I214" s="324">
        <v>2</v>
      </c>
      <c r="J214" s="324">
        <v>4</v>
      </c>
      <c r="K214" s="327"/>
      <c r="L214" s="327"/>
      <c r="M214" s="108"/>
      <c r="N214" s="113"/>
      <c r="O214" s="391"/>
      <c r="P214" s="109"/>
      <c r="U214" s="170"/>
      <c r="V214" s="171"/>
      <c r="W214" s="171"/>
      <c r="X214" s="172"/>
    </row>
    <row r="215" spans="1:24" s="63" customFormat="1" ht="63" customHeight="1">
      <c r="A215" s="104"/>
      <c r="B215" s="368" t="s">
        <v>653</v>
      </c>
      <c r="C215" s="114" t="s">
        <v>320</v>
      </c>
      <c r="D215" s="136"/>
      <c r="E215" s="118" t="s">
        <v>269</v>
      </c>
      <c r="F215" s="142" t="s">
        <v>203</v>
      </c>
      <c r="G215" s="142" t="s">
        <v>498</v>
      </c>
      <c r="H215" s="113"/>
      <c r="I215" s="324">
        <v>2</v>
      </c>
      <c r="J215" s="324">
        <v>4</v>
      </c>
      <c r="K215" s="327"/>
      <c r="L215" s="327"/>
      <c r="M215" s="108" t="s">
        <v>249</v>
      </c>
      <c r="N215" s="113" t="s">
        <v>204</v>
      </c>
      <c r="O215" s="391"/>
      <c r="P215" s="109"/>
      <c r="U215" s="170"/>
      <c r="V215" s="171"/>
      <c r="W215" s="171"/>
      <c r="X215" s="172"/>
    </row>
    <row r="216" spans="1:24" s="63" customFormat="1" ht="51" customHeight="1">
      <c r="A216" s="104"/>
      <c r="B216" s="368" t="s">
        <v>653</v>
      </c>
      <c r="C216" s="114" t="s">
        <v>33</v>
      </c>
      <c r="D216" s="162"/>
      <c r="E216" s="143" t="s">
        <v>269</v>
      </c>
      <c r="F216" s="144" t="s">
        <v>205</v>
      </c>
      <c r="G216" s="144" t="s">
        <v>206</v>
      </c>
      <c r="H216" s="113" t="s">
        <v>499</v>
      </c>
      <c r="I216" s="324">
        <v>1</v>
      </c>
      <c r="J216" s="324">
        <v>4</v>
      </c>
      <c r="K216" s="327"/>
      <c r="L216" s="327"/>
      <c r="M216" s="108" t="s">
        <v>412</v>
      </c>
      <c r="N216" s="376" t="s">
        <v>500</v>
      </c>
      <c r="O216" s="391"/>
      <c r="P216" s="109"/>
      <c r="U216" s="170"/>
      <c r="V216" s="171"/>
      <c r="W216" s="171"/>
      <c r="X216" s="172"/>
    </row>
    <row r="217" spans="1:24" s="63" customFormat="1" ht="57.75" customHeight="1">
      <c r="A217" s="104"/>
      <c r="B217" s="368"/>
      <c r="C217" s="114" t="s">
        <v>33</v>
      </c>
      <c r="D217" s="136"/>
      <c r="E217" s="118" t="s">
        <v>269</v>
      </c>
      <c r="F217" s="124" t="s">
        <v>174</v>
      </c>
      <c r="G217" s="124" t="s">
        <v>501</v>
      </c>
      <c r="H217" s="115"/>
      <c r="I217" s="324">
        <v>3</v>
      </c>
      <c r="J217" s="324">
        <v>3</v>
      </c>
      <c r="K217" s="327">
        <f>I217*J217</f>
        <v>9</v>
      </c>
      <c r="L217" s="327" t="str">
        <f t="shared" si="4"/>
        <v>A</v>
      </c>
      <c r="M217" s="108" t="s">
        <v>249</v>
      </c>
      <c r="N217" s="113" t="s">
        <v>175</v>
      </c>
      <c r="O217" s="391"/>
      <c r="P217" s="109"/>
      <c r="U217" s="170"/>
      <c r="V217" s="171"/>
      <c r="W217" s="171"/>
      <c r="X217" s="172"/>
    </row>
    <row r="218" spans="1:24" s="63" customFormat="1" ht="42.75" customHeight="1">
      <c r="A218" s="104"/>
      <c r="B218" s="368" t="s">
        <v>653</v>
      </c>
      <c r="C218" s="144" t="s">
        <v>333</v>
      </c>
      <c r="D218" s="162"/>
      <c r="E218" s="143" t="s">
        <v>269</v>
      </c>
      <c r="F218" s="144" t="s">
        <v>207</v>
      </c>
      <c r="G218" s="127" t="s">
        <v>178</v>
      </c>
      <c r="H218" s="115"/>
      <c r="I218" s="324">
        <v>4</v>
      </c>
      <c r="J218" s="324">
        <v>1</v>
      </c>
      <c r="K218" s="327">
        <f t="shared" si="3"/>
        <v>4</v>
      </c>
      <c r="L218" s="327" t="str">
        <f t="shared" si="4"/>
        <v>C</v>
      </c>
      <c r="M218" s="108"/>
      <c r="N218" s="113"/>
      <c r="O218" s="391"/>
      <c r="P218" s="109"/>
      <c r="U218" s="170"/>
      <c r="V218" s="171"/>
      <c r="W218" s="171"/>
      <c r="X218" s="172"/>
    </row>
    <row r="219" spans="1:24" s="63" customFormat="1" ht="42.75" customHeight="1">
      <c r="A219" s="104"/>
      <c r="B219" s="368" t="s">
        <v>647</v>
      </c>
      <c r="C219" s="113" t="s">
        <v>144</v>
      </c>
      <c r="D219" s="326"/>
      <c r="E219" s="465" t="s">
        <v>194</v>
      </c>
      <c r="F219" s="145" t="s">
        <v>640</v>
      </c>
      <c r="G219" s="124"/>
      <c r="H219" s="113"/>
      <c r="I219" s="324">
        <v>2</v>
      </c>
      <c r="J219" s="324">
        <v>3</v>
      </c>
      <c r="K219" s="327">
        <f t="shared" si="3"/>
        <v>6</v>
      </c>
      <c r="L219" s="327" t="str">
        <f>CHOOSE(K219,"D","D","C","C","C","B","B","B","A","A","A","A","A","A","A","A",)</f>
        <v>B</v>
      </c>
      <c r="M219" s="108" t="s">
        <v>255</v>
      </c>
      <c r="N219" s="113" t="s">
        <v>208</v>
      </c>
      <c r="O219" s="391"/>
      <c r="P219" s="109"/>
      <c r="U219" s="170"/>
      <c r="V219" s="171"/>
      <c r="W219" s="171"/>
      <c r="X219" s="172"/>
    </row>
    <row r="220" spans="1:24" s="63" customFormat="1" ht="56.25" customHeight="1" thickBot="1">
      <c r="A220" s="104"/>
      <c r="B220" s="368"/>
      <c r="C220" s="330" t="s">
        <v>297</v>
      </c>
      <c r="D220" s="331"/>
      <c r="E220" s="466"/>
      <c r="F220" s="293" t="s">
        <v>67</v>
      </c>
      <c r="G220" s="293" t="s">
        <v>502</v>
      </c>
      <c r="H220" s="310" t="s">
        <v>503</v>
      </c>
      <c r="I220" s="350">
        <v>2</v>
      </c>
      <c r="J220" s="350">
        <v>3</v>
      </c>
      <c r="K220" s="375">
        <f t="shared" si="3"/>
        <v>6</v>
      </c>
      <c r="L220" s="375" t="str">
        <f>CHOOSE(K220,"D","D","C","C","C","B","B","B","A","A","A","A","A","A","A","A",)</f>
        <v>B</v>
      </c>
      <c r="M220" s="352"/>
      <c r="N220" s="310"/>
      <c r="O220" s="391"/>
      <c r="P220" s="109"/>
      <c r="U220" s="170"/>
      <c r="V220" s="171"/>
      <c r="W220" s="171"/>
      <c r="X220" s="172"/>
    </row>
    <row r="221" spans="1:24" s="63" customFormat="1" ht="54.75" customHeight="1">
      <c r="A221" s="104"/>
      <c r="B221" s="364" t="s">
        <v>217</v>
      </c>
      <c r="C221" s="168" t="s">
        <v>627</v>
      </c>
      <c r="D221" s="169"/>
      <c r="E221" s="167" t="s">
        <v>270</v>
      </c>
      <c r="F221" s="142" t="s">
        <v>69</v>
      </c>
      <c r="G221" s="123"/>
      <c r="H221" s="295"/>
      <c r="I221" s="345">
        <v>2</v>
      </c>
      <c r="J221" s="296">
        <v>4</v>
      </c>
      <c r="K221" s="334">
        <f t="shared" si="3"/>
        <v>8</v>
      </c>
      <c r="L221" s="107" t="str">
        <f t="shared" si="4"/>
        <v>B</v>
      </c>
      <c r="M221" s="108" t="s">
        <v>249</v>
      </c>
      <c r="N221" s="111" t="s">
        <v>70</v>
      </c>
      <c r="O221" s="391"/>
      <c r="P221" s="109"/>
      <c r="U221" s="170"/>
      <c r="V221" s="171"/>
      <c r="W221" s="171"/>
      <c r="X221" s="172"/>
    </row>
    <row r="222" spans="1:24" s="63" customFormat="1" ht="79.5" customHeight="1" thickBot="1">
      <c r="A222" s="104"/>
      <c r="B222" s="369" t="s">
        <v>217</v>
      </c>
      <c r="C222" s="310" t="s">
        <v>215</v>
      </c>
      <c r="D222" s="292"/>
      <c r="E222" s="303" t="s">
        <v>270</v>
      </c>
      <c r="F222" s="293" t="s">
        <v>216</v>
      </c>
      <c r="G222" s="293" t="s">
        <v>71</v>
      </c>
      <c r="H222" s="293"/>
      <c r="I222" s="350">
        <v>2</v>
      </c>
      <c r="J222" s="351">
        <v>4</v>
      </c>
      <c r="K222" s="336">
        <f t="shared" si="3"/>
        <v>8</v>
      </c>
      <c r="L222" s="407" t="str">
        <f t="shared" si="4"/>
        <v>B</v>
      </c>
      <c r="M222" s="352" t="s">
        <v>255</v>
      </c>
      <c r="N222" s="310" t="s">
        <v>413</v>
      </c>
      <c r="O222" s="391"/>
      <c r="P222" s="173"/>
      <c r="Q222" s="174"/>
      <c r="R222" s="174"/>
      <c r="S222" s="174"/>
      <c r="T222" s="174"/>
      <c r="U222" s="175"/>
      <c r="V222" s="175"/>
      <c r="W222" s="175"/>
      <c r="X222" s="176"/>
    </row>
    <row r="223" spans="1:24" s="63" customFormat="1" ht="48" customHeight="1" thickBot="1">
      <c r="A223" s="104"/>
      <c r="B223" s="368"/>
      <c r="C223" s="148" t="s">
        <v>348</v>
      </c>
      <c r="D223" s="154"/>
      <c r="E223" s="177" t="s">
        <v>271</v>
      </c>
      <c r="F223" s="118" t="s">
        <v>76</v>
      </c>
      <c r="G223" s="114" t="s">
        <v>77</v>
      </c>
      <c r="H223" s="148"/>
      <c r="I223" s="333">
        <v>1</v>
      </c>
      <c r="J223" s="280">
        <v>1</v>
      </c>
      <c r="K223" s="334">
        <f t="shared" si="3"/>
        <v>1</v>
      </c>
      <c r="L223" s="107" t="str">
        <f t="shared" si="4"/>
        <v>D</v>
      </c>
      <c r="M223" s="108" t="s">
        <v>249</v>
      </c>
      <c r="N223" s="111" t="s">
        <v>504</v>
      </c>
      <c r="O223" s="391"/>
      <c r="P223" s="109"/>
      <c r="U223" s="78"/>
      <c r="V223" s="79"/>
      <c r="W223" s="79"/>
      <c r="X223" s="93"/>
    </row>
    <row r="224" spans="1:24" s="63" customFormat="1" ht="57" customHeight="1" thickBot="1">
      <c r="A224" s="104"/>
      <c r="B224" s="368"/>
      <c r="C224" s="127" t="s">
        <v>78</v>
      </c>
      <c r="D224" s="178"/>
      <c r="E224" s="179" t="s">
        <v>271</v>
      </c>
      <c r="F224" s="144" t="s">
        <v>578</v>
      </c>
      <c r="G224" s="144" t="s">
        <v>79</v>
      </c>
      <c r="H224" s="144"/>
      <c r="I224" s="320">
        <v>4</v>
      </c>
      <c r="J224" s="106">
        <v>1</v>
      </c>
      <c r="K224" s="321">
        <f t="shared" si="3"/>
        <v>4</v>
      </c>
      <c r="L224" s="107" t="str">
        <f t="shared" si="4"/>
        <v>C</v>
      </c>
      <c r="M224" s="108" t="s">
        <v>255</v>
      </c>
      <c r="N224" s="144" t="s">
        <v>80</v>
      </c>
      <c r="O224" s="391"/>
      <c r="P224" s="109"/>
      <c r="U224" s="78"/>
      <c r="V224" s="79"/>
      <c r="W224" s="79"/>
      <c r="X224" s="93"/>
    </row>
    <row r="225" spans="1:24" s="63" customFormat="1" ht="59.25" customHeight="1" thickBot="1">
      <c r="A225" s="104"/>
      <c r="B225" s="368"/>
      <c r="C225" s="132" t="s">
        <v>78</v>
      </c>
      <c r="D225" s="153"/>
      <c r="E225" s="180" t="s">
        <v>271</v>
      </c>
      <c r="F225" s="140" t="s">
        <v>538</v>
      </c>
      <c r="G225" s="140" t="s">
        <v>81</v>
      </c>
      <c r="H225" s="293"/>
      <c r="I225" s="335">
        <v>4</v>
      </c>
      <c r="J225" s="289">
        <v>1</v>
      </c>
      <c r="K225" s="336">
        <f t="shared" si="3"/>
        <v>4</v>
      </c>
      <c r="L225" s="290" t="str">
        <f t="shared" si="4"/>
        <v>C</v>
      </c>
      <c r="M225" s="291" t="s">
        <v>524</v>
      </c>
      <c r="N225" s="400" t="s">
        <v>505</v>
      </c>
      <c r="O225" s="391"/>
      <c r="P225" s="109"/>
      <c r="U225" s="78"/>
      <c r="V225" s="79"/>
      <c r="W225" s="79"/>
      <c r="X225" s="93"/>
    </row>
    <row r="226" spans="1:24" s="63" customFormat="1" ht="48.75" customHeight="1" thickBot="1">
      <c r="A226" s="104"/>
      <c r="B226" s="368"/>
      <c r="C226" s="148" t="s">
        <v>82</v>
      </c>
      <c r="D226" s="154"/>
      <c r="E226" s="177" t="s">
        <v>272</v>
      </c>
      <c r="F226" s="117" t="s">
        <v>83</v>
      </c>
      <c r="G226" s="124" t="s">
        <v>84</v>
      </c>
      <c r="H226" s="121"/>
      <c r="I226" s="333">
        <v>3</v>
      </c>
      <c r="J226" s="280">
        <v>2</v>
      </c>
      <c r="K226" s="334">
        <f t="shared" si="3"/>
        <v>6</v>
      </c>
      <c r="L226" s="107" t="str">
        <f t="shared" si="4"/>
        <v>B</v>
      </c>
      <c r="M226" s="108" t="s">
        <v>249</v>
      </c>
      <c r="N226" s="111" t="s">
        <v>85</v>
      </c>
      <c r="O226" s="391"/>
      <c r="P226" s="109"/>
      <c r="U226" s="78"/>
      <c r="V226" s="79"/>
      <c r="W226" s="79"/>
      <c r="X226" s="93"/>
    </row>
    <row r="227" spans="1:24" s="63" customFormat="1" ht="95.25" customHeight="1">
      <c r="A227" s="104"/>
      <c r="B227" s="368"/>
      <c r="C227" s="114" t="s">
        <v>218</v>
      </c>
      <c r="D227" s="115"/>
      <c r="E227" s="145" t="s">
        <v>272</v>
      </c>
      <c r="F227" s="124" t="s">
        <v>86</v>
      </c>
      <c r="G227" s="124" t="s">
        <v>220</v>
      </c>
      <c r="H227" s="165"/>
      <c r="I227" s="320">
        <v>3</v>
      </c>
      <c r="J227" s="106">
        <v>3</v>
      </c>
      <c r="K227" s="321">
        <f t="shared" si="3"/>
        <v>9</v>
      </c>
      <c r="L227" s="107" t="str">
        <f t="shared" si="4"/>
        <v>A</v>
      </c>
      <c r="M227" s="108" t="s">
        <v>253</v>
      </c>
      <c r="N227" s="438" t="s">
        <v>219</v>
      </c>
      <c r="O227" s="439"/>
      <c r="P227" s="109"/>
      <c r="U227" s="78" t="s">
        <v>335</v>
      </c>
      <c r="V227" s="79"/>
      <c r="W227" s="79"/>
      <c r="X227" s="93"/>
    </row>
    <row r="228" spans="3:14" ht="12.75">
      <c r="C228" s="360"/>
      <c r="D228" s="361"/>
      <c r="E228" s="361"/>
      <c r="F228" s="361"/>
      <c r="G228" s="362"/>
      <c r="H228" s="361"/>
      <c r="I228" s="361"/>
      <c r="J228" s="361"/>
      <c r="K228" s="361"/>
      <c r="L228" s="361"/>
      <c r="M228" s="361"/>
      <c r="N228" s="361"/>
    </row>
    <row r="229" spans="3:14" ht="12.75">
      <c r="C229" s="360"/>
      <c r="D229" s="361"/>
      <c r="E229" s="361"/>
      <c r="F229" s="361"/>
      <c r="G229" s="362"/>
      <c r="H229" s="361"/>
      <c r="I229" s="361"/>
      <c r="J229" s="361"/>
      <c r="K229" s="361"/>
      <c r="L229" s="361"/>
      <c r="M229" s="361"/>
      <c r="N229" s="361"/>
    </row>
    <row r="230" spans="3:14" ht="12.75">
      <c r="C230" s="360"/>
      <c r="D230" s="361"/>
      <c r="E230" s="361"/>
      <c r="F230" s="361"/>
      <c r="G230" s="362"/>
      <c r="H230" s="361"/>
      <c r="I230" s="361"/>
      <c r="J230" s="361"/>
      <c r="K230" s="361"/>
      <c r="L230" s="361"/>
      <c r="M230" s="361"/>
      <c r="N230" s="361"/>
    </row>
    <row r="231" spans="3:14" ht="12.75">
      <c r="C231" s="360"/>
      <c r="D231" s="361"/>
      <c r="E231" s="361"/>
      <c r="F231" s="361"/>
      <c r="G231" s="362"/>
      <c r="H231" s="361"/>
      <c r="I231" s="361"/>
      <c r="J231" s="361"/>
      <c r="K231" s="361"/>
      <c r="L231" s="361"/>
      <c r="M231" s="361"/>
      <c r="N231" s="361"/>
    </row>
    <row r="232" spans="3:14" ht="12.75">
      <c r="C232" s="360"/>
      <c r="D232" s="361"/>
      <c r="E232" s="361"/>
      <c r="F232" s="361"/>
      <c r="G232" s="362"/>
      <c r="H232" s="361"/>
      <c r="I232" s="361"/>
      <c r="J232" s="361"/>
      <c r="K232" s="361"/>
      <c r="L232" s="361"/>
      <c r="M232" s="361"/>
      <c r="N232" s="361"/>
    </row>
    <row r="233" spans="3:14" ht="12.75">
      <c r="C233" s="360"/>
      <c r="D233" s="361"/>
      <c r="E233" s="361"/>
      <c r="F233" s="361"/>
      <c r="G233" s="362"/>
      <c r="H233" s="361"/>
      <c r="I233" s="361"/>
      <c r="J233" s="361"/>
      <c r="K233" s="361"/>
      <c r="L233" s="361"/>
      <c r="M233" s="361"/>
      <c r="N233" s="361"/>
    </row>
    <row r="234" spans="3:14" ht="12.75">
      <c r="C234" s="360"/>
      <c r="D234" s="361"/>
      <c r="E234" s="361"/>
      <c r="F234" s="361"/>
      <c r="G234" s="362"/>
      <c r="H234" s="361"/>
      <c r="I234" s="361"/>
      <c r="J234" s="361"/>
      <c r="K234" s="361"/>
      <c r="L234" s="361"/>
      <c r="M234" s="361"/>
      <c r="N234" s="361"/>
    </row>
    <row r="235" spans="3:14" ht="12.75">
      <c r="C235" s="360"/>
      <c r="D235" s="361"/>
      <c r="E235" s="361"/>
      <c r="F235" s="361"/>
      <c r="G235" s="362"/>
      <c r="H235" s="361"/>
      <c r="I235" s="361"/>
      <c r="J235" s="361"/>
      <c r="K235" s="361"/>
      <c r="L235" s="361"/>
      <c r="M235" s="361"/>
      <c r="N235" s="361"/>
    </row>
    <row r="236" spans="3:14" ht="12.75">
      <c r="C236" s="360"/>
      <c r="D236" s="361"/>
      <c r="E236" s="361"/>
      <c r="F236" s="361"/>
      <c r="G236" s="362"/>
      <c r="H236" s="361"/>
      <c r="I236" s="361"/>
      <c r="J236" s="361"/>
      <c r="K236" s="361"/>
      <c r="L236" s="361"/>
      <c r="M236" s="361"/>
      <c r="N236" s="361"/>
    </row>
    <row r="237" spans="3:14" ht="12.75">
      <c r="C237" s="360"/>
      <c r="D237" s="361"/>
      <c r="E237" s="361"/>
      <c r="F237" s="361"/>
      <c r="G237" s="362"/>
      <c r="H237" s="361"/>
      <c r="I237" s="361"/>
      <c r="J237" s="361"/>
      <c r="K237" s="361"/>
      <c r="L237" s="361"/>
      <c r="M237" s="361"/>
      <c r="N237" s="361"/>
    </row>
    <row r="238" spans="3:14" ht="12.75">
      <c r="C238" s="360"/>
      <c r="D238" s="361"/>
      <c r="E238" s="361"/>
      <c r="F238" s="361"/>
      <c r="G238" s="362"/>
      <c r="H238" s="361"/>
      <c r="I238" s="361"/>
      <c r="J238" s="361"/>
      <c r="K238" s="361"/>
      <c r="L238" s="361"/>
      <c r="M238" s="361"/>
      <c r="N238" s="361"/>
    </row>
    <row r="239" spans="3:14" ht="12.75">
      <c r="C239" s="360"/>
      <c r="D239" s="361"/>
      <c r="E239" s="361"/>
      <c r="F239" s="361"/>
      <c r="G239" s="362"/>
      <c r="H239" s="361"/>
      <c r="I239" s="361"/>
      <c r="J239" s="361"/>
      <c r="K239" s="361"/>
      <c r="L239" s="361"/>
      <c r="M239" s="361"/>
      <c r="N239" s="361"/>
    </row>
    <row r="240" spans="3:14" ht="12.75">
      <c r="C240" s="360"/>
      <c r="D240" s="361"/>
      <c r="E240" s="361"/>
      <c r="F240" s="361"/>
      <c r="G240" s="362"/>
      <c r="H240" s="361"/>
      <c r="I240" s="361"/>
      <c r="J240" s="361"/>
      <c r="K240" s="361"/>
      <c r="L240" s="361"/>
      <c r="M240" s="361"/>
      <c r="N240" s="361"/>
    </row>
    <row r="241" spans="3:14" ht="12.75">
      <c r="C241" s="360"/>
      <c r="D241" s="361"/>
      <c r="E241" s="361"/>
      <c r="F241" s="361"/>
      <c r="G241" s="362"/>
      <c r="H241" s="361"/>
      <c r="I241" s="361"/>
      <c r="J241" s="361"/>
      <c r="K241" s="361"/>
      <c r="L241" s="361"/>
      <c r="M241" s="361"/>
      <c r="N241" s="361"/>
    </row>
    <row r="242" spans="3:14" ht="12.75">
      <c r="C242" s="360"/>
      <c r="D242" s="361"/>
      <c r="E242" s="361"/>
      <c r="F242" s="361"/>
      <c r="G242" s="362"/>
      <c r="H242" s="361"/>
      <c r="I242" s="361"/>
      <c r="J242" s="361"/>
      <c r="K242" s="361"/>
      <c r="L242" s="361"/>
      <c r="M242" s="361"/>
      <c r="N242" s="361"/>
    </row>
    <row r="243" spans="3:14" ht="12.75">
      <c r="C243" s="360"/>
      <c r="D243" s="361"/>
      <c r="E243" s="361"/>
      <c r="F243" s="361"/>
      <c r="G243" s="362"/>
      <c r="H243" s="361"/>
      <c r="I243" s="361"/>
      <c r="J243" s="361"/>
      <c r="K243" s="361"/>
      <c r="L243" s="361"/>
      <c r="M243" s="361"/>
      <c r="N243" s="361"/>
    </row>
    <row r="244" spans="3:7" ht="12.75">
      <c r="C244" s="181"/>
      <c r="G244" s="149"/>
    </row>
    <row r="245" spans="3:7" ht="12.75">
      <c r="C245" s="181"/>
      <c r="G245" s="149"/>
    </row>
    <row r="246" spans="3:7" ht="12.75">
      <c r="C246" s="181"/>
      <c r="G246" s="149"/>
    </row>
    <row r="247" spans="3:7" ht="12.75">
      <c r="C247" s="181"/>
      <c r="G247" s="149"/>
    </row>
    <row r="248" spans="3:7" ht="12.75">
      <c r="C248" s="181"/>
      <c r="G248" s="149"/>
    </row>
    <row r="249" spans="3:7" ht="12.75">
      <c r="C249" s="181"/>
      <c r="G249" s="149"/>
    </row>
    <row r="250" spans="3:7" ht="12.75">
      <c r="C250" s="181"/>
      <c r="G250" s="149"/>
    </row>
    <row r="251" spans="3:7" ht="12.75">
      <c r="C251" s="181"/>
      <c r="G251" s="149"/>
    </row>
    <row r="252" spans="3:7" ht="12.75">
      <c r="C252" s="181"/>
      <c r="G252" s="149"/>
    </row>
    <row r="253" spans="3:7" ht="12.75">
      <c r="C253" s="181"/>
      <c r="G253" s="149"/>
    </row>
    <row r="254" spans="3:7" ht="12.75">
      <c r="C254" s="181"/>
      <c r="G254" s="149"/>
    </row>
    <row r="255" spans="3:7" ht="12.75">
      <c r="C255" s="181"/>
      <c r="G255" s="149"/>
    </row>
    <row r="256" spans="3:7" ht="12.75">
      <c r="C256" s="181"/>
      <c r="G256" s="149"/>
    </row>
    <row r="257" spans="3:7" ht="12.75">
      <c r="C257" s="181"/>
      <c r="G257" s="149"/>
    </row>
    <row r="258" spans="3:7" ht="12.75">
      <c r="C258" s="181"/>
      <c r="G258" s="149"/>
    </row>
    <row r="259" spans="3:7" ht="12.75">
      <c r="C259" s="181"/>
      <c r="G259" s="149"/>
    </row>
    <row r="260" spans="3:7" ht="12.75">
      <c r="C260" s="181"/>
      <c r="G260" s="149"/>
    </row>
    <row r="261" spans="3:7" ht="12.75">
      <c r="C261" s="181"/>
      <c r="G261" s="149"/>
    </row>
    <row r="262" spans="3:7" ht="12.75">
      <c r="C262" s="181"/>
      <c r="G262" s="149"/>
    </row>
    <row r="263" spans="3:7" ht="12.75">
      <c r="C263" s="181"/>
      <c r="G263" s="149"/>
    </row>
    <row r="264" spans="3:7" ht="12.75">
      <c r="C264" s="181"/>
      <c r="G264" s="149"/>
    </row>
    <row r="265" spans="3:7" ht="12.75">
      <c r="C265" s="181"/>
      <c r="G265" s="149"/>
    </row>
    <row r="266" spans="3:7" ht="12.75">
      <c r="C266" s="181"/>
      <c r="G266" s="149"/>
    </row>
    <row r="267" spans="3:7" ht="12.75">
      <c r="C267" s="181"/>
      <c r="G267" s="149"/>
    </row>
    <row r="268" spans="3:7" ht="12.75">
      <c r="C268" s="181"/>
      <c r="G268" s="149"/>
    </row>
    <row r="269" spans="3:7" ht="12.75">
      <c r="C269" s="181"/>
      <c r="G269" s="149"/>
    </row>
    <row r="270" spans="3:7" ht="12.75">
      <c r="C270" s="181"/>
      <c r="G270" s="149"/>
    </row>
    <row r="271" spans="3:7" ht="12.75">
      <c r="C271" s="181"/>
      <c r="G271" s="149"/>
    </row>
    <row r="272" spans="3:7" ht="12.75">
      <c r="C272" s="181"/>
      <c r="G272" s="149"/>
    </row>
    <row r="273" spans="3:7" ht="12.75">
      <c r="C273" s="181"/>
      <c r="G273" s="149"/>
    </row>
    <row r="274" spans="3:7" ht="12.75">
      <c r="C274" s="181"/>
      <c r="G274" s="149"/>
    </row>
    <row r="275" spans="3:7" ht="12.75">
      <c r="C275" s="181"/>
      <c r="G275" s="149"/>
    </row>
    <row r="276" spans="3:7" ht="12.75">
      <c r="C276" s="181"/>
      <c r="G276" s="149"/>
    </row>
    <row r="277" spans="3:7" ht="12.75">
      <c r="C277" s="181"/>
      <c r="G277" s="149"/>
    </row>
    <row r="278" spans="3:7" ht="12.75">
      <c r="C278" s="181"/>
      <c r="G278" s="149"/>
    </row>
    <row r="279" spans="3:7" ht="12.75">
      <c r="C279" s="181"/>
      <c r="G279" s="149"/>
    </row>
    <row r="280" spans="3:7" ht="12.75">
      <c r="C280" s="181"/>
      <c r="G280" s="149"/>
    </row>
    <row r="281" spans="3:7" ht="12.75">
      <c r="C281" s="181"/>
      <c r="G281" s="149"/>
    </row>
    <row r="282" spans="3:7" ht="12.75">
      <c r="C282" s="181"/>
      <c r="G282" s="149"/>
    </row>
    <row r="283" spans="3:7" ht="12.75">
      <c r="C283" s="181"/>
      <c r="G283" s="149"/>
    </row>
    <row r="284" spans="3:7" ht="12.75">
      <c r="C284" s="181"/>
      <c r="G284" s="149"/>
    </row>
    <row r="285" spans="3:7" ht="12.75">
      <c r="C285" s="181"/>
      <c r="G285" s="149"/>
    </row>
    <row r="286" spans="3:7" ht="12.75">
      <c r="C286" s="181"/>
      <c r="G286" s="149"/>
    </row>
    <row r="287" spans="3:7" ht="12.75">
      <c r="C287" s="181"/>
      <c r="G287" s="149"/>
    </row>
    <row r="288" spans="3:7" ht="12.75">
      <c r="C288" s="181"/>
      <c r="G288" s="149"/>
    </row>
    <row r="289" spans="3:7" ht="12.75">
      <c r="C289" s="181"/>
      <c r="G289" s="149"/>
    </row>
    <row r="290" spans="3:7" ht="12.75">
      <c r="C290" s="181"/>
      <c r="G290" s="149"/>
    </row>
    <row r="291" spans="3:7" ht="12.75">
      <c r="C291" s="181"/>
      <c r="G291" s="149"/>
    </row>
    <row r="292" spans="3:7" ht="12.75">
      <c r="C292" s="181"/>
      <c r="G292" s="149"/>
    </row>
    <row r="293" spans="3:7" ht="12.75">
      <c r="C293" s="181"/>
      <c r="G293" s="149"/>
    </row>
    <row r="294" spans="3:7" ht="12.75">
      <c r="C294" s="181"/>
      <c r="G294" s="149"/>
    </row>
    <row r="295" spans="3:7" ht="12.75">
      <c r="C295" s="181"/>
      <c r="G295" s="149"/>
    </row>
    <row r="296" spans="3:7" ht="12.75">
      <c r="C296" s="181"/>
      <c r="G296" s="149"/>
    </row>
    <row r="297" spans="3:7" ht="12.75">
      <c r="C297" s="181"/>
      <c r="G297" s="149"/>
    </row>
    <row r="298" spans="3:7" ht="12.75">
      <c r="C298" s="181"/>
      <c r="G298" s="149"/>
    </row>
    <row r="299" spans="3:7" ht="12.75">
      <c r="C299" s="181"/>
      <c r="G299" s="149"/>
    </row>
    <row r="300" spans="3:7" ht="12.75">
      <c r="C300" s="181"/>
      <c r="G300" s="149"/>
    </row>
    <row r="301" spans="3:7" ht="12.75">
      <c r="C301" s="181"/>
      <c r="G301" s="149"/>
    </row>
    <row r="302" spans="3:7" ht="12.75">
      <c r="C302" s="181"/>
      <c r="G302" s="149"/>
    </row>
    <row r="303" spans="3:7" ht="12.75">
      <c r="C303" s="181"/>
      <c r="G303" s="149"/>
    </row>
    <row r="304" spans="3:7" ht="12.75">
      <c r="C304" s="181"/>
      <c r="G304" s="149"/>
    </row>
    <row r="305" spans="3:7" ht="12.75">
      <c r="C305" s="181"/>
      <c r="G305" s="149"/>
    </row>
    <row r="306" spans="3:7" ht="12.75">
      <c r="C306" s="181"/>
      <c r="G306" s="149"/>
    </row>
    <row r="307" spans="3:7" ht="12.75">
      <c r="C307" s="181"/>
      <c r="G307" s="149"/>
    </row>
    <row r="308" spans="3:7" ht="12.75">
      <c r="C308" s="181"/>
      <c r="G308" s="149"/>
    </row>
    <row r="309" spans="3:7" ht="12.75">
      <c r="C309" s="181"/>
      <c r="G309" s="149"/>
    </row>
    <row r="310" spans="3:7" ht="12.75">
      <c r="C310" s="181"/>
      <c r="G310" s="149"/>
    </row>
    <row r="311" spans="3:7" ht="12.75">
      <c r="C311" s="181"/>
      <c r="G311" s="149"/>
    </row>
    <row r="312" spans="3:7" ht="12.75">
      <c r="C312" s="181"/>
      <c r="G312" s="149"/>
    </row>
    <row r="313" spans="3:7" ht="12.75">
      <c r="C313" s="181"/>
      <c r="G313" s="149"/>
    </row>
    <row r="314" spans="3:7" ht="12.75">
      <c r="C314" s="181"/>
      <c r="G314" s="149"/>
    </row>
    <row r="315" spans="3:7" ht="12.75">
      <c r="C315" s="181"/>
      <c r="G315" s="149"/>
    </row>
    <row r="316" spans="3:7" ht="12.75">
      <c r="C316" s="181"/>
      <c r="G316" s="149"/>
    </row>
    <row r="317" spans="3:7" ht="12.75">
      <c r="C317" s="181"/>
      <c r="G317" s="149"/>
    </row>
    <row r="318" spans="3:7" ht="12.75">
      <c r="C318" s="181"/>
      <c r="G318" s="149"/>
    </row>
    <row r="319" spans="3:7" ht="12.75">
      <c r="C319" s="181"/>
      <c r="G319" s="149"/>
    </row>
    <row r="320" spans="3:7" ht="12.75">
      <c r="C320" s="181"/>
      <c r="G320" s="149"/>
    </row>
    <row r="321" spans="3:7" ht="12.75">
      <c r="C321" s="181"/>
      <c r="G321" s="149"/>
    </row>
    <row r="322" spans="3:7" ht="12.75">
      <c r="C322" s="181"/>
      <c r="G322" s="149"/>
    </row>
    <row r="323" spans="3:7" ht="12.75">
      <c r="C323" s="181"/>
      <c r="G323" s="149"/>
    </row>
    <row r="324" spans="3:7" ht="12.75">
      <c r="C324" s="181"/>
      <c r="G324" s="149"/>
    </row>
    <row r="325" spans="3:7" ht="12.75">
      <c r="C325" s="181"/>
      <c r="G325" s="149"/>
    </row>
    <row r="326" spans="3:7" ht="12.75">
      <c r="C326" s="181"/>
      <c r="G326" s="149"/>
    </row>
    <row r="327" spans="3:7" ht="12.75">
      <c r="C327" s="181"/>
      <c r="G327" s="149"/>
    </row>
    <row r="328" spans="3:7" ht="12.75">
      <c r="C328" s="181"/>
      <c r="G328" s="149"/>
    </row>
    <row r="329" spans="3:7" ht="12.75">
      <c r="C329" s="181"/>
      <c r="G329" s="149"/>
    </row>
    <row r="330" spans="3:7" ht="12.75">
      <c r="C330" s="181"/>
      <c r="G330" s="149"/>
    </row>
    <row r="331" spans="3:7" ht="12.75">
      <c r="C331" s="181"/>
      <c r="G331" s="149"/>
    </row>
    <row r="332" spans="3:7" ht="12.75">
      <c r="C332" s="181"/>
      <c r="G332" s="149"/>
    </row>
    <row r="333" spans="3:7" ht="12.75">
      <c r="C333" s="181"/>
      <c r="G333" s="149"/>
    </row>
    <row r="334" spans="3:7" ht="12.75">
      <c r="C334" s="181"/>
      <c r="G334" s="149"/>
    </row>
    <row r="335" spans="3:7" ht="12.75">
      <c r="C335" s="181"/>
      <c r="G335" s="149"/>
    </row>
    <row r="336" spans="3:7" ht="12.75">
      <c r="C336" s="181"/>
      <c r="G336" s="149"/>
    </row>
    <row r="337" spans="3:7" ht="12.75">
      <c r="C337" s="181"/>
      <c r="G337" s="149"/>
    </row>
    <row r="338" spans="3:7" ht="12.75">
      <c r="C338" s="181"/>
      <c r="G338" s="149"/>
    </row>
    <row r="339" spans="3:7" ht="12.75">
      <c r="C339" s="181"/>
      <c r="G339" s="149"/>
    </row>
    <row r="340" spans="3:7" ht="12.75">
      <c r="C340" s="181"/>
      <c r="G340" s="149"/>
    </row>
    <row r="341" spans="3:7" ht="12.75">
      <c r="C341" s="181"/>
      <c r="G341" s="149"/>
    </row>
    <row r="342" spans="3:7" ht="12.75">
      <c r="C342" s="181"/>
      <c r="G342" s="149"/>
    </row>
    <row r="343" spans="3:7" ht="12.75">
      <c r="C343" s="181"/>
      <c r="G343" s="149"/>
    </row>
    <row r="344" spans="3:7" ht="12.75">
      <c r="C344" s="181"/>
      <c r="G344" s="149"/>
    </row>
    <row r="345" spans="3:7" ht="12.75">
      <c r="C345" s="181"/>
      <c r="G345" s="149"/>
    </row>
    <row r="346" spans="3:7" ht="12.75">
      <c r="C346" s="181"/>
      <c r="G346" s="149"/>
    </row>
    <row r="347" spans="3:7" ht="12.75">
      <c r="C347" s="181"/>
      <c r="G347" s="149"/>
    </row>
    <row r="348" spans="3:7" ht="12.75">
      <c r="C348" s="181"/>
      <c r="G348" s="149"/>
    </row>
    <row r="349" spans="3:7" ht="12.75">
      <c r="C349" s="181"/>
      <c r="G349" s="149"/>
    </row>
    <row r="350" spans="3:7" ht="12.75">
      <c r="C350" s="181"/>
      <c r="G350" s="149"/>
    </row>
    <row r="351" spans="3:7" ht="12.75">
      <c r="C351" s="181"/>
      <c r="G351" s="149"/>
    </row>
    <row r="352" spans="3:7" ht="12.75">
      <c r="C352" s="181"/>
      <c r="G352" s="149"/>
    </row>
    <row r="353" spans="3:7" ht="12.75">
      <c r="C353" s="181"/>
      <c r="G353" s="149"/>
    </row>
    <row r="354" spans="3:7" ht="12.75">
      <c r="C354" s="181"/>
      <c r="G354" s="149"/>
    </row>
    <row r="355" spans="3:7" ht="12.75">
      <c r="C355" s="181"/>
      <c r="G355" s="149"/>
    </row>
  </sheetData>
  <mergeCells count="52">
    <mergeCell ref="C124:C125"/>
    <mergeCell ref="B39:O39"/>
    <mergeCell ref="A40:P40"/>
    <mergeCell ref="A42:P42"/>
    <mergeCell ref="C43:E43"/>
    <mergeCell ref="H43:K43"/>
    <mergeCell ref="M43:N43"/>
    <mergeCell ref="C44:E44"/>
    <mergeCell ref="H44:K44"/>
    <mergeCell ref="M44:N44"/>
    <mergeCell ref="C45:E45"/>
    <mergeCell ref="C46:E46"/>
    <mergeCell ref="A48:P48"/>
    <mergeCell ref="A50:P50"/>
    <mergeCell ref="M52:M55"/>
    <mergeCell ref="B52:B55"/>
    <mergeCell ref="C52:C55"/>
    <mergeCell ref="D52:D55"/>
    <mergeCell ref="E52:E55"/>
    <mergeCell ref="N52:N55"/>
    <mergeCell ref="O52:O55"/>
    <mergeCell ref="C56:C58"/>
    <mergeCell ref="I52:I55"/>
    <mergeCell ref="J52:J55"/>
    <mergeCell ref="K52:K55"/>
    <mergeCell ref="L52:L55"/>
    <mergeCell ref="F52:F55"/>
    <mergeCell ref="G52:G55"/>
    <mergeCell ref="H52:H55"/>
    <mergeCell ref="U57:X57"/>
    <mergeCell ref="U58:X58"/>
    <mergeCell ref="U63:X63"/>
    <mergeCell ref="U64:X64"/>
    <mergeCell ref="U65:X65"/>
    <mergeCell ref="U66:X66"/>
    <mergeCell ref="U67:X67"/>
    <mergeCell ref="E94:E97"/>
    <mergeCell ref="F93:F97"/>
    <mergeCell ref="D193:D194"/>
    <mergeCell ref="E193:E194"/>
    <mergeCell ref="E140:E141"/>
    <mergeCell ref="F140:F141"/>
    <mergeCell ref="B56:B58"/>
    <mergeCell ref="E219:E220"/>
    <mergeCell ref="F193:F194"/>
    <mergeCell ref="C210:C211"/>
    <mergeCell ref="D210:D211"/>
    <mergeCell ref="E210:E211"/>
    <mergeCell ref="C187:C189"/>
    <mergeCell ref="D188:D189"/>
    <mergeCell ref="E188:E189"/>
    <mergeCell ref="C193:C194"/>
  </mergeCells>
  <conditionalFormatting sqref="I56:I61 I63:I74 I77:I80 I86:I87 I90:I91 I84 I98:I100 I105:I108 I110:I117 I122:I123 I127:I128 I131:I138 I144:I147 I149:I156 I159:I161 I164:I166 I195:I227 I170:I183">
    <cfRule type="cellIs" priority="1" dxfId="0" operator="equal" stopIfTrue="1">
      <formula>2</formula>
    </cfRule>
    <cfRule type="cellIs" priority="2" dxfId="1" operator="equal" stopIfTrue="1">
      <formula>3</formula>
    </cfRule>
    <cfRule type="cellIs" priority="3" dxfId="2" operator="equal" stopIfTrue="1">
      <formula>4</formula>
    </cfRule>
  </conditionalFormatting>
  <conditionalFormatting sqref="K56:K61 K63:K74 K77:K80 K86:K87 K90:K91 K84 K98:K100 K105:K108 K110:K117 K122:K123 K127:K128 K131:K138 K144:K147 K149:K156 K159:K161 K164:K166 K221:K227 K195:K209 K170:K183">
    <cfRule type="cellIs" priority="4" dxfId="0" operator="between" stopIfTrue="1">
      <formula>3</formula>
      <formula>5</formula>
    </cfRule>
    <cfRule type="cellIs" priority="5" dxfId="1" operator="between" stopIfTrue="1">
      <formula>6</formula>
      <formula>8</formula>
    </cfRule>
    <cfRule type="cellIs" priority="6" dxfId="3" operator="between" stopIfTrue="1">
      <formula>9</formula>
      <formula>16</formula>
    </cfRule>
  </conditionalFormatting>
  <conditionalFormatting sqref="L56:L61 L63:L74 L77:L80 L86:L87 L90:L91 L84 L98:L100 L105:L108 L110:L117 L122:L123 L127:L128 L131:L138 L144:L147 L149:L156 L159:L161 L164:L166 L221:L227 L195:L209 L170:L183">
    <cfRule type="cellIs" priority="7" dxfId="0" operator="equal" stopIfTrue="1">
      <formula>"C"</formula>
    </cfRule>
    <cfRule type="cellIs" priority="8" dxfId="1" operator="equal" stopIfTrue="1">
      <formula>"B"</formula>
    </cfRule>
    <cfRule type="cellIs" priority="9" dxfId="2" operator="equal" stopIfTrue="1">
      <formula>"A"</formula>
    </cfRule>
  </conditionalFormatting>
  <conditionalFormatting sqref="I62 I75:I76 I81:I82 I92:I97 I88:I89 I83:J83 I85:J85 I101:I104 I109 I118 I119:J120 I121 I124:I126 I129:I130 I139:I142 I143:J143 I148 I157:I158 I162:I163 I167:I169 I184:I194">
    <cfRule type="cellIs" priority="10" dxfId="0" operator="equal" stopIfTrue="1">
      <formula>2</formula>
    </cfRule>
    <cfRule type="cellIs" priority="11" dxfId="1" operator="equal" stopIfTrue="1">
      <formula>3</formula>
    </cfRule>
    <cfRule type="cellIs" priority="12" dxfId="4" operator="equal" stopIfTrue="1">
      <formula>4</formula>
    </cfRule>
  </conditionalFormatting>
  <conditionalFormatting sqref="K62 K75:L76 K81 K82:L82 K88:L88 K89 K92:L92 K93:K97 K101:K102 K103:L103 K104 K109:L109 K118 K121:L121 K124:K125 K126:L126 K129:L129 K130 K139:K141 K142:L142 K148 K157 K158:L158 K162:L162 K163 K167:L167 K168:K169 K184:L184 K185:K194 K210:K218 K219:L220">
    <cfRule type="cellIs" priority="13" dxfId="0" operator="between" stopIfTrue="1">
      <formula>3</formula>
      <formula>5</formula>
    </cfRule>
    <cfRule type="cellIs" priority="14" dxfId="1" operator="between" stopIfTrue="1">
      <formula>6</formula>
      <formula>8</formula>
    </cfRule>
    <cfRule type="cellIs" priority="15" dxfId="5" operator="between" stopIfTrue="1">
      <formula>9</formula>
      <formula>16</formula>
    </cfRule>
  </conditionalFormatting>
  <conditionalFormatting sqref="L62 L81 L93:L97 L89 K83:L83 K85:L85 L101:L102 L104 L118 K119:L120 L124:L125 L130 L139:L141 K143:L143 L148 L157 L163 L168:L169 L185:L194 L210:L218">
    <cfRule type="cellIs" priority="16" dxfId="0" operator="equal" stopIfTrue="1">
      <formula>"C"</formula>
    </cfRule>
    <cfRule type="cellIs" priority="17" dxfId="1" operator="equal" stopIfTrue="1">
      <formula>"B"</formula>
    </cfRule>
    <cfRule type="cellIs" priority="18" dxfId="4" operator="equal" stopIfTrue="1">
      <formula>"A"</formula>
    </cfRule>
  </conditionalFormatting>
  <dataValidations count="54">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56 D159:D161 D164:D166">
      <formula1>F2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84 D98:D102 D110:D117 D122:D123 D127:D129 D131:D141 D145:D147 D149:D155">
      <formula1>F64782</formula1>
    </dataValidation>
    <dataValidation allowBlank="1" showInputMessage="1" showErrorMessage="1" prompt="Décrire la situation d'exposition aux risques." sqref="G168:G171 G67:G70 G56:G65 H90 G104:G113 G115:G149 G216:G226 H166 H172 G198:G202 G204:G207 G173:G196 G72:G102 G151:G166 G209:G214 F227">
      <formula1>0</formula1>
      <formula2>0</formula2>
    </dataValidation>
    <dataValidation allowBlank="1" showInputMessage="1" showErrorMessage="1" prompt="Indiquer les moyens de prévention actuellement mis en oeuvre." sqref="H167:H171 H173:H227 N135 N160 H91:H165 H56:H89">
      <formula1>0</formula1>
      <formula2>0</formula2>
    </dataValidation>
    <dataValidation type="list" showInputMessage="1" showErrorMessage="1" prompt="Risques liés à..." errorTitle="Important" error="Veuillez sélectionner le type de Risques Professionnels." sqref="E221:E222 E56:E94 E98:E140 E227 E190:E193 E195:E210 E212:E219 E142:E188">
      <formula1>$C$1:$C$26</formula1>
      <formula2>0</formula2>
    </dataValidation>
    <dataValidation allowBlank="1" showInputMessage="1" showErrorMessage="1" prompt="Préciser le type de danger." sqref="G208 G66 G71 G114 G150 G197 G203 F56:F94 G103 G167 G172 F195:F226 G215 F98:F193">
      <formula1>0</formula1>
      <formula2>0</formula2>
    </dataValidation>
    <dataValidation showInputMessage="1" showErrorMessage="1" prompt="Renseigner selon le format suivant JJ/MM/AA (en saisant les &quot;/&quot; pour séparer les jours, mois et années)." errorTitle="Important" error="Veuillez renseigner ce champ." sqref="H45:H46">
      <formula1>0</formula1>
      <formula2>0</formula2>
    </dataValidation>
    <dataValidation type="textLength" allowBlank="1" showInputMessage="1" showErrorMessage="1" prompt="Inscrire le nom en majuscules." errorTitle="Important" error="L'information saisie comporte trop de caractéres (max. 20)." sqref="H43:H44 I44:K44">
      <formula1>1</formula1>
      <formula2>20</formula2>
    </dataValidation>
    <dataValidation type="textLength" allowBlank="1" showInputMessage="1" showErrorMessage="1" prompt="Préciser l'adresse." errorTitle="Important" error="L'information saisie comporte trop de caractéres (max. 33)." sqref="C44:E44">
      <formula1>1</formula1>
      <formula2>33</formula2>
    </dataValidation>
    <dataValidation type="textLength" allowBlank="1" showInputMessage="1" showErrorMessage="1" prompt="Indiquer la Ville." errorTitle="Important" error="L'information saisie comporte trop de caractéres (max. 50)." sqref="C45:E45">
      <formula1>1</formula1>
      <formula2>50</formula2>
    </dataValidation>
    <dataValidation type="textLength" allowBlank="1" showInputMessage="1" showErrorMessage="1" prompt="Préciser le Code Postal." errorTitle="Important" error="L'information saisie comporte trop de caractéres (max. 60)." sqref="C46:E46">
      <formula1>1</formula1>
      <formula2>60</formula2>
    </dataValidation>
    <dataValidation type="textLength" showInputMessage="1" showErrorMessage="1" prompt="Saisir l'intitulé de l'unité concernée." errorTitle="Important" error="Vous avez dépassé le nombre de caractères autorisés (max. 65)." sqref="U41:U227">
      <formula1>0</formula1>
      <formula2>65</formula2>
    </dataValidation>
    <dataValidation type="list" showInputMessage="1" prompt="Sélectionner le métier concerné." errorTitle="Important" error="Veuillez sélectionner un métier dans la liste déroulante qui présente ceux définis dans la Fiche d'Informations Générales (Rubrique Agents &amp; Situations de travail)." sqref="C195:C227 C56:C193">
      <formula1>$U$41:$U$64</formula1>
      <formula2>0</formula2>
    </dataValidation>
    <dataValidation type="list" showInputMessage="1" showErrorMessage="1" prompt="Définir la priorité (1 = urgente, risque intolérable ; 4 = pas d'urgence, risque tolérable)." errorTitle="Important" error="Veuillez saisir un chiffre compris entre 1 et 4." sqref="P62">
      <formula1>$P$1:$P$4</formula1>
      <formula2>0</formula2>
    </dataValidation>
    <dataValidation type="list" showInputMessage="1" showErrorMessage="1" prompt="Risques liés à..." errorTitle="Important" error="Veuillez sélectionner le type de Risques Professionnels." sqref="E223:E226">
      <formula1>$C$8:$C$33</formula1>
      <formula2>0</formula2>
    </dataValidation>
    <dataValidation type="list" showInputMessage="1" showErrorMessage="1" prompt="Sélectionner la gravité (entre 1 = négligeable et 4 = majeur)." errorTitle="Important" error="Vous devez saisir un chiffre compris entre 1 et 4." sqref="I56:I61 I63:I74 I77:I80 I86:I87 I90:I91 I84 I98:I100 I105:I108 I110:I117 I122:I123 I127:I128 I131:I138 I144:I147 I149:I156 I159:I161 I164:I166 I221:I227 I195:I215 I170:I183">
      <formula1>$W$49:$W$52</formula1>
    </dataValidation>
    <dataValidation type="list" allowBlank="1" showInputMessage="1" showErrorMessage="1" prompt="Sélectionner la fréquence d'exposition (entre 1 = occasionnelle et 4 = permanente)." errorTitle="Important." error="Saisir un chiffre compris entre 1 et 4." sqref="J56:J61 J63:J74 J77:J80 J86:J87 J90:J91 J84 J98:J100 J105:J108 J110:J117 J122:J123 J127:J128 J131:J138 J144:J147 J149:J156 J159:J161 J164:J166 J221:J227 J195:J209 J170:J183">
      <formula1>$X$49:$X$52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59 D121">
      <formula1>F3</formula1>
    </dataValidation>
    <dataValidation type="list" allowBlank="1" showInputMessage="1" showErrorMessage="1" prompt="Sélectionner la fréquence d'exposition (entre 1 = occasionnelle et 4 = permanente)." errorTitle="Important." error="Saisir un chiffre compris entre 1 et 4." sqref="J75:J76 J82 J88 J92 J103 J109 J121 J129 J142 J158 J162 J167 J184 J219:J220">
      <formula1>$X$41:$X$44</formula1>
    </dataValidation>
    <dataValidation type="list" showInputMessage="1" showErrorMessage="1" prompt="Sélectionner la gravité (entre 1 = négligeable et 4 = majeur)." errorTitle="Important" error="Vous devez saisir un chiffre compris entre 1 et 4." sqref="I75:I76 I82 I88 I92 I103 I109 I121 I126 I129 I142 I158 I162 I167 I184 I219:I220">
      <formula1>$W$41:$W$44</formula1>
    </dataValidation>
    <dataValidation type="list" showInputMessage="1" showErrorMessage="1" prompt="Sélectionner le type d'action envisagé (Organisationnel, Technique Collectif, Technique Individuel, Humain)." errorTitle="Important" error="Vous devez sélectionner un type d'action parmi ceux proposés (Organisationnel, Technique Collectif, Technique Individuel, Humain)." sqref="M75:M76">
      <formula1>$Y$41:$Y$44</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86:D87 D181">
      <formula1>F64790</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60:D62 D126 D142 D158 D162">
      <formula1>F3</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77:D81 D175:D177">
      <formula1>F64783</formula1>
    </dataValidation>
    <dataValidation type="list" showInputMessage="1" showErrorMessage="1" prompt="Sélectionner la gravité (entre 1 = négligeable et 4 = majeur)." errorTitle="Important" error="Vous devez saisir un chiffre compris entre 1 et 4." sqref="I62 I81 I89 I93:I97 I101:I102 I104 I118 I124:I125 I130 I139:I141 I148 I157 I163 I168:I169 I185:I194 I216:I218">
      <formula1>$X$41:$X$44</formula1>
      <formula2>0</formula2>
    </dataValidation>
    <dataValidation type="list" allowBlank="1" showInputMessage="1" showErrorMessage="1" prompt="Sélectionner la fréquence d'exposition (entre 1 = occasionnelle et 4 = permanente)." errorTitle="Important." error="Saisir un chiffre compris entre 1 et 4." sqref="J62 J81 J89 J93:J97 J101:J102 J104 J118 J124:J126 J130 J139:J141 J148 J157 J163 J168:J169 J185:J194 J210:J218">
      <formula1>$Y$41:$Y$44</formula1>
      <formula2>0</formula2>
    </dataValidation>
    <dataValidation type="list" showInputMessage="1" showErrorMessage="1" prompt="Sélectionner le type d'action envisagé (Organisationnel, Technique Collectif, Technique Individuel, Humain)." errorTitle="Important" error="Vous devez sélectionner un type d'action parmi ceux proposés (Organisationnel, Technique Collectif, Technique Individuel, Humain)." sqref="M145 M57:M74 M85:M97 M99:M106 M108:M113 M118:M125 M127:M130 M132:M141 M143 M77:M83">
      <formula1>$Y$49:$Y$52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43">
      <formula1>F89</formula1>
    </dataValidation>
    <dataValidation type="list" showInputMessage="1" showErrorMessage="1" prompt="Sélectionner la gravité (entre 1 = négligeable et 4 = majeur)." errorTitle="Important" error="Vous devez saisir un chiffre compris entre 1 et 4." sqref="I83 I85 I119:I120 I143">
      <formula1>$V$41:$V$44</formula1>
      <formula2>0</formula2>
    </dataValidation>
    <dataValidation type="list" showInputMessage="1" showErrorMessage="1" prompt="Sélectionner la gravité (entre 1 = négligeable et 4 = majeur)." errorTitle="Important" error="Vous devez saisir un chiffre compris entre 1 et 4." sqref="J83 J85 J119:J120 J143">
      <formula1>$W$41:$W$44</formula1>
      <formula2>0</formula2>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63:D74">
      <formula1>F64765</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24:D125 D130 D148 D157 D163">
      <formula1>F69</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05:D108">
      <formula1>F64802</formula1>
    </dataValidation>
    <dataValidation type="list" showInputMessage="1" showErrorMessage="1" prompt="Définir la priorité (1 = urgente, risque intolérable ; 4 = pas d'urgence, risque tolérable)." errorTitle="Important" error="Veuillez saisir un chiffre compris entre 1 et 4." sqref="O56:O227">
      <formula1>$W$49:$W$52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44">
      <formula1>F64821</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73:D174 D178:D180">
      <formula1>F21</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72">
      <formula1>F19</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67">
      <formula1>F128</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93:D194 D210 D212:D216 D218">
      <formula1>D146</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68:D171">
      <formula1>F123</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83 D85">
      <formula1>F34</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95:D209">
      <formula1>F32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221:D224">
      <formula1>F53</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03 D109 D75:D76 D82">
      <formula1>F51</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219:D220">
      <formula1>D194</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226:D227">
      <formula1>F102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92 D88:D89 D217">
      <formula1>F39</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56:D58 D90:D91">
      <formula1>F64759</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93:D97 D118:D120">
      <formula1>F42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04 D185:D188">
      <formula1>F54</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82:D183">
      <formula1>F31</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84">
      <formula1>F140</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D190:D192">
      <formula1>F142</formula1>
    </dataValidation>
    <dataValidation type="list" showInputMessage="1" prompt="Sélectionner le type d'action envisagé (Organisationnel, Technique Collectif, Technique Individuel, Humain)." errorTitle="Important" error="Vous devez sélectionner un type d'action parmi ceux proposés (Organisationnel, Technique Collectif, Technique Individuel, Humain)." sqref="M56 M84 M98 M107 M114:M117 M126 M131 M142 M144 M146:M227">
      <formula1>$Y$49:$Y$52</formula1>
    </dataValidation>
  </dataValidations>
  <hyperlinks>
    <hyperlink ref="C5" location="'07 - RC'!Zone_d_impression" display="05 - Chimiques (RCHI)"/>
    <hyperlink ref="C6" location="'08 - RCH'!Zone_d_impression" display="06 - Chute de Plain-pied (RCHUP)"/>
    <hyperlink ref="C8" location="'09 - RCI'!Zone_d_impression" display="08 - Circulations Internes (RCI)"/>
    <hyperlink ref="C9" location="'10 - RCV'!Zone_d_impression" display="09 - Routiers et Conduite d'Engins (RRCE)"/>
    <hyperlink ref="C10" location="'11 - RCE'!Zone_d_impression" display="10 - Électricité (RE)"/>
    <hyperlink ref="L52" location="Indices_de_Risque!A1" display="Indice de risque"/>
  </hyperlinks>
  <printOptions horizontalCentered="1"/>
  <pageMargins left="0.3701388888888889" right="0.3402777777777778" top="0.39305555555555555" bottom="0.39305555555555555" header="0.19652777777777777" footer="0.19652777777777777"/>
  <pageSetup horizontalDpi="300" verticalDpi="300" orientation="landscape" paperSize="9" scale="70" r:id="rId2"/>
  <headerFooter alignWithMargins="0">
    <oddHeader>&amp;C&amp;"Verdana,Gras"DOCUMENT UNIQUE - OUTIL DE HIERARCHISATION DES RISQUES PROFESSIONNELS&amp;R&amp;"Verdana,Normal"&amp;8&amp;D</oddHeader>
    <oddFooter>&amp;L&amp;"Verdana,Italique"&amp;6Ministère de l'Economie, des Finances et de l'Emploi&amp;C&amp;"Verdana,Normal"&amp;8&amp;P/&amp;N&amp;R&amp;"Verdana,Normal"&amp;6Ministère du Budget, des Comptes Publics et de la Fonction Publique</oddFooter>
  </headerFooter>
  <drawing r:id="rId1"/>
</worksheet>
</file>

<file path=xl/worksheets/sheet5.xml><?xml version="1.0" encoding="utf-8"?>
<worksheet xmlns="http://schemas.openxmlformats.org/spreadsheetml/2006/main" xmlns:r="http://schemas.openxmlformats.org/officeDocument/2006/relationships">
  <sheetPr codeName="Feuil11"/>
  <dimension ref="A1:H119"/>
  <sheetViews>
    <sheetView showGridLines="0" zoomScaleSheetLayoutView="100" workbookViewId="0" topLeftCell="A46">
      <selection activeCell="J57" sqref="J57"/>
    </sheetView>
  </sheetViews>
  <sheetFormatPr defaultColWidth="11.421875" defaultRowHeight="12.75"/>
  <cols>
    <col min="1" max="1" width="0.9921875" style="0" customWidth="1"/>
    <col min="2" max="2" width="12.57421875" style="0" customWidth="1"/>
    <col min="3" max="3" width="22.421875" style="0" customWidth="1"/>
    <col min="4" max="4" width="1.421875" style="0" customWidth="1"/>
    <col min="5" max="5" width="17.140625" style="0" customWidth="1"/>
    <col min="6" max="6" width="13.7109375" style="0" customWidth="1"/>
    <col min="7" max="7" width="18.421875" style="0" customWidth="1"/>
    <col min="8" max="8" width="0.9921875" style="0" customWidth="1"/>
  </cols>
  <sheetData>
    <row r="1" s="182" customFormat="1" ht="12.75" hidden="1">
      <c r="A1" s="182" t="s">
        <v>87</v>
      </c>
    </row>
    <row r="2" spans="1:3" s="182" customFormat="1" ht="12.75" hidden="1">
      <c r="A2" s="182" t="s">
        <v>88</v>
      </c>
      <c r="C2" s="183" t="s">
        <v>89</v>
      </c>
    </row>
    <row r="3" spans="1:3" s="182" customFormat="1" ht="12.75" hidden="1">
      <c r="A3" s="182" t="s">
        <v>124</v>
      </c>
      <c r="C3" s="182" t="s">
        <v>90</v>
      </c>
    </row>
    <row r="4" spans="1:3" s="182" customFormat="1" ht="12.75" hidden="1">
      <c r="A4" s="182" t="s">
        <v>125</v>
      </c>
      <c r="C4" s="182" t="s">
        <v>91</v>
      </c>
    </row>
    <row r="5" spans="1:3" s="182" customFormat="1" ht="12.75" hidden="1">
      <c r="A5" s="182" t="s">
        <v>126</v>
      </c>
      <c r="C5" s="182" t="s">
        <v>92</v>
      </c>
    </row>
    <row r="6" spans="1:3" s="182" customFormat="1" ht="12.75" hidden="1">
      <c r="A6" s="1" t="s">
        <v>127</v>
      </c>
      <c r="C6" s="1" t="s">
        <v>93</v>
      </c>
    </row>
    <row r="7" spans="1:3" s="182" customFormat="1" ht="12.75" hidden="1">
      <c r="A7" s="182" t="s">
        <v>128</v>
      </c>
      <c r="C7" s="182" t="s">
        <v>94</v>
      </c>
    </row>
    <row r="8" spans="1:3" s="182" customFormat="1" ht="12.75" hidden="1">
      <c r="A8" s="1" t="s">
        <v>129</v>
      </c>
      <c r="C8" s="182" t="s">
        <v>95</v>
      </c>
    </row>
    <row r="9" s="2" customFormat="1" ht="12.75" hidden="1">
      <c r="F9" s="184"/>
    </row>
    <row r="10" s="2" customFormat="1" ht="12.75" hidden="1">
      <c r="F10" s="184"/>
    </row>
    <row r="11" s="2" customFormat="1" ht="12.75" hidden="1">
      <c r="F11" s="184"/>
    </row>
    <row r="12" s="2" customFormat="1" ht="12.75" hidden="1">
      <c r="F12" s="184"/>
    </row>
    <row r="13" s="2" customFormat="1" ht="12.75" hidden="1">
      <c r="F13" s="184"/>
    </row>
    <row r="14" s="2" customFormat="1" ht="12.75" hidden="1">
      <c r="F14" s="184"/>
    </row>
    <row r="15" s="2" customFormat="1" ht="12.75" hidden="1">
      <c r="F15" s="184"/>
    </row>
    <row r="16" s="2" customFormat="1" ht="12.75" hidden="1">
      <c r="F16" s="184"/>
    </row>
    <row r="17" s="2" customFormat="1" ht="12.75" hidden="1">
      <c r="F17" s="184"/>
    </row>
    <row r="18" s="2" customFormat="1" ht="12.75" hidden="1">
      <c r="F18" s="184"/>
    </row>
    <row r="19" s="2" customFormat="1" ht="12.75" hidden="1">
      <c r="F19" s="184"/>
    </row>
    <row r="20" s="2" customFormat="1" ht="12.75" hidden="1">
      <c r="F20" s="184"/>
    </row>
    <row r="21" s="2" customFormat="1" ht="12.75" hidden="1">
      <c r="F21" s="184"/>
    </row>
    <row r="22" s="2" customFormat="1" ht="12.75" hidden="1">
      <c r="F22" s="184"/>
    </row>
    <row r="23" s="2" customFormat="1" ht="12.75" hidden="1">
      <c r="F23" s="184"/>
    </row>
    <row r="24" s="2" customFormat="1" ht="12.75" hidden="1">
      <c r="F24" s="184"/>
    </row>
    <row r="25" s="2" customFormat="1" ht="12.75" hidden="1">
      <c r="F25" s="184"/>
    </row>
    <row r="26" s="2" customFormat="1" ht="12.75" hidden="1">
      <c r="F26" s="184"/>
    </row>
    <row r="27" s="2" customFormat="1" ht="12.75" hidden="1">
      <c r="F27" s="184"/>
    </row>
    <row r="28" s="2" customFormat="1" ht="12.75" hidden="1">
      <c r="F28" s="184"/>
    </row>
    <row r="29" s="2" customFormat="1" ht="12.75" hidden="1">
      <c r="F29" s="184"/>
    </row>
    <row r="30" s="2" customFormat="1" ht="12.75" hidden="1">
      <c r="F30" s="184"/>
    </row>
    <row r="31" s="2" customFormat="1" ht="12.75" hidden="1">
      <c r="F31" s="184"/>
    </row>
    <row r="32" s="2" customFormat="1" ht="12.75" hidden="1">
      <c r="F32" s="184"/>
    </row>
    <row r="33" s="2" customFormat="1" ht="12.75" hidden="1">
      <c r="F33" s="184"/>
    </row>
    <row r="34" s="2" customFormat="1" ht="12.75" hidden="1">
      <c r="F34" s="184"/>
    </row>
    <row r="35" s="2" customFormat="1" ht="12.75" hidden="1">
      <c r="F35" s="184"/>
    </row>
    <row r="36" s="2" customFormat="1" ht="12.75" hidden="1">
      <c r="F36" s="184"/>
    </row>
    <row r="37" s="2" customFormat="1" ht="12.75" hidden="1">
      <c r="F37" s="184"/>
    </row>
    <row r="38" s="2" customFormat="1" ht="12.75" hidden="1">
      <c r="F38" s="184"/>
    </row>
    <row r="39" s="2" customFormat="1" ht="12.75" hidden="1">
      <c r="F39" s="184"/>
    </row>
    <row r="40" s="182" customFormat="1" ht="12.75" hidden="1"/>
    <row r="41" s="182" customFormat="1" ht="12.75" hidden="1"/>
    <row r="42" s="182" customFormat="1" ht="12.75" hidden="1"/>
    <row r="43" s="182" customFormat="1" ht="12.75" hidden="1"/>
    <row r="44" s="182" customFormat="1" ht="12.75" hidden="1"/>
    <row r="45" s="182" customFormat="1" ht="12.75" hidden="1"/>
    <row r="46" spans="1:8" s="182" customFormat="1" ht="57" customHeight="1">
      <c r="A46" s="449"/>
      <c r="B46" s="449"/>
      <c r="C46" s="449"/>
      <c r="D46" s="449"/>
      <c r="E46" s="449"/>
      <c r="F46" s="449"/>
      <c r="G46" s="449"/>
      <c r="H46" s="449"/>
    </row>
    <row r="47" spans="1:8" s="182" customFormat="1" ht="73.5" customHeight="1">
      <c r="A47" s="4"/>
      <c r="B47" s="509" t="s">
        <v>96</v>
      </c>
      <c r="C47" s="509"/>
      <c r="D47" s="509"/>
      <c r="E47" s="509"/>
      <c r="F47" s="509"/>
      <c r="G47" s="509"/>
      <c r="H47" s="4"/>
    </row>
    <row r="48" spans="1:8" s="182" customFormat="1" ht="3" customHeight="1">
      <c r="A48" s="510"/>
      <c r="B48" s="510"/>
      <c r="C48" s="510"/>
      <c r="D48" s="510"/>
      <c r="E48" s="510"/>
      <c r="F48" s="510"/>
      <c r="G48" s="510"/>
      <c r="H48" s="510"/>
    </row>
    <row r="49" spans="1:8" ht="21" customHeight="1">
      <c r="A49" s="511" t="s">
        <v>87</v>
      </c>
      <c r="B49" s="511"/>
      <c r="C49" s="511"/>
      <c r="D49" s="511"/>
      <c r="E49" s="511"/>
      <c r="F49" s="511"/>
      <c r="G49" s="511"/>
      <c r="H49" s="511"/>
    </row>
    <row r="50" spans="1:8" ht="15.75" customHeight="1">
      <c r="A50" s="505" t="s">
        <v>97</v>
      </c>
      <c r="B50" s="505"/>
      <c r="C50" s="505"/>
      <c r="D50" s="505"/>
      <c r="E50" s="505"/>
      <c r="F50" s="505"/>
      <c r="G50" s="505"/>
      <c r="H50" s="505"/>
    </row>
    <row r="51" spans="1:8" ht="3" customHeight="1">
      <c r="A51" s="506"/>
      <c r="B51" s="506"/>
      <c r="C51" s="506"/>
      <c r="D51" s="506"/>
      <c r="E51" s="506"/>
      <c r="F51" s="506"/>
      <c r="G51" s="506"/>
      <c r="H51" s="506"/>
    </row>
    <row r="52" spans="1:8" ht="14.25">
      <c r="A52" s="185"/>
      <c r="B52" s="186"/>
      <c r="C52" s="507" t="s">
        <v>98</v>
      </c>
      <c r="D52" s="507"/>
      <c r="E52" s="507"/>
      <c r="F52" s="507"/>
      <c r="G52" s="507"/>
      <c r="H52" s="507"/>
    </row>
    <row r="53" spans="1:8" ht="12.75">
      <c r="A53" s="187"/>
      <c r="B53" s="508"/>
      <c r="C53" s="508"/>
      <c r="D53" s="508"/>
      <c r="E53" s="508"/>
      <c r="F53" s="508"/>
      <c r="G53" s="508"/>
      <c r="H53" s="187"/>
    </row>
    <row r="54" spans="1:8" ht="12.75">
      <c r="A54" s="187"/>
      <c r="B54" s="188" t="s">
        <v>99</v>
      </c>
      <c r="C54" s="189"/>
      <c r="D54" s="190"/>
      <c r="E54" s="191" t="s">
        <v>100</v>
      </c>
      <c r="F54" s="498"/>
      <c r="G54" s="498"/>
      <c r="H54" s="187"/>
    </row>
    <row r="55" spans="1:8" ht="9.75" customHeight="1">
      <c r="A55" s="187"/>
      <c r="B55" s="192"/>
      <c r="C55" s="190"/>
      <c r="D55" s="190"/>
      <c r="E55" s="190"/>
      <c r="F55" s="190"/>
      <c r="G55" s="190"/>
      <c r="H55" s="187"/>
    </row>
    <row r="56" spans="1:8" ht="12.75" customHeight="1">
      <c r="A56" s="187"/>
      <c r="B56" s="501" t="s">
        <v>101</v>
      </c>
      <c r="C56" s="193"/>
      <c r="D56" s="194" t="s">
        <v>240</v>
      </c>
      <c r="E56" s="502" t="s">
        <v>102</v>
      </c>
      <c r="F56" s="503"/>
      <c r="G56" s="503"/>
      <c r="H56" s="195"/>
    </row>
    <row r="57" spans="1:8" ht="12.75">
      <c r="A57" s="187"/>
      <c r="B57" s="501"/>
      <c r="C57" s="504"/>
      <c r="D57" s="504"/>
      <c r="E57" s="502"/>
      <c r="F57" s="196"/>
      <c r="G57" s="197"/>
      <c r="H57" s="198"/>
    </row>
    <row r="58" spans="1:8" ht="12.75">
      <c r="A58" s="187"/>
      <c r="B58" s="501"/>
      <c r="C58" s="199"/>
      <c r="D58" s="200"/>
      <c r="E58" s="201"/>
      <c r="F58" s="202"/>
      <c r="G58" s="203"/>
      <c r="H58" s="198"/>
    </row>
    <row r="59" spans="1:8" ht="12.75">
      <c r="A59" s="187"/>
      <c r="B59" s="204"/>
      <c r="C59" s="205"/>
      <c r="D59" s="190"/>
      <c r="E59" s="206"/>
      <c r="F59" s="207"/>
      <c r="G59" s="207"/>
      <c r="H59" s="198"/>
    </row>
    <row r="60" spans="1:8" ht="12.75" customHeight="1">
      <c r="A60" s="187"/>
      <c r="B60" s="208" t="s">
        <v>103</v>
      </c>
      <c r="C60" s="498"/>
      <c r="D60" s="498"/>
      <c r="E60" s="498"/>
      <c r="F60" s="498"/>
      <c r="G60" s="498"/>
      <c r="H60" s="187"/>
    </row>
    <row r="61" spans="1:8" ht="12.75" customHeight="1">
      <c r="A61" s="187"/>
      <c r="B61" s="209"/>
      <c r="C61" s="209"/>
      <c r="D61" s="190"/>
      <c r="E61" s="208"/>
      <c r="F61" s="209"/>
      <c r="G61" s="209"/>
      <c r="H61" s="187"/>
    </row>
    <row r="62" spans="1:8" ht="12.75" customHeight="1">
      <c r="A62" s="187"/>
      <c r="B62" s="191" t="s">
        <v>104</v>
      </c>
      <c r="C62" s="210"/>
      <c r="D62" s="190"/>
      <c r="E62" s="191" t="s">
        <v>105</v>
      </c>
      <c r="F62" s="498"/>
      <c r="G62" s="498"/>
      <c r="H62" s="187"/>
    </row>
    <row r="63" spans="1:8" ht="12.75">
      <c r="A63" s="187"/>
      <c r="B63" s="211"/>
      <c r="C63" s="205"/>
      <c r="D63" s="190"/>
      <c r="E63" s="209"/>
      <c r="F63" s="209"/>
      <c r="G63" s="190"/>
      <c r="H63" s="187"/>
    </row>
    <row r="64" spans="1:8" ht="12.75" customHeight="1">
      <c r="A64" s="187"/>
      <c r="B64" s="191" t="s">
        <v>106</v>
      </c>
      <c r="C64" s="212"/>
      <c r="D64" s="209"/>
      <c r="E64" s="499" t="s">
        <v>138</v>
      </c>
      <c r="F64" s="499"/>
      <c r="G64" s="213"/>
      <c r="H64" s="187"/>
    </row>
    <row r="65" spans="1:8" ht="12.75">
      <c r="A65" s="187"/>
      <c r="B65" s="206"/>
      <c r="C65" s="207"/>
      <c r="D65" s="190"/>
      <c r="E65" s="500" t="s">
        <v>139</v>
      </c>
      <c r="F65" s="500"/>
      <c r="G65" s="213"/>
      <c r="H65" s="187"/>
    </row>
    <row r="66" spans="1:8" ht="25.5">
      <c r="A66" s="187"/>
      <c r="B66" s="214" t="s">
        <v>107</v>
      </c>
      <c r="C66" s="215"/>
      <c r="D66" s="190"/>
      <c r="E66" s="216"/>
      <c r="F66" s="209"/>
      <c r="G66" s="190"/>
      <c r="H66" s="187"/>
    </row>
    <row r="67" spans="1:8" ht="12.75">
      <c r="A67" s="187"/>
      <c r="B67" s="190"/>
      <c r="C67" s="190"/>
      <c r="D67" s="190"/>
      <c r="E67" s="209"/>
      <c r="F67" s="209"/>
      <c r="G67" s="190"/>
      <c r="H67" s="187"/>
    </row>
    <row r="68" spans="1:8" ht="7.5" customHeight="1">
      <c r="A68" s="187"/>
      <c r="B68" s="190"/>
      <c r="C68" s="190"/>
      <c r="D68" s="190"/>
      <c r="E68" s="190"/>
      <c r="F68" s="190"/>
      <c r="G68" s="190"/>
      <c r="H68" s="187"/>
    </row>
    <row r="69" spans="1:8" ht="3" customHeight="1">
      <c r="A69" s="217"/>
      <c r="B69" s="494"/>
      <c r="C69" s="494"/>
      <c r="D69" s="494"/>
      <c r="E69" s="494"/>
      <c r="F69" s="494"/>
      <c r="G69" s="494"/>
      <c r="H69" s="494"/>
    </row>
    <row r="70" spans="1:8" ht="12.75" customHeight="1">
      <c r="A70" s="195"/>
      <c r="B70" s="218"/>
      <c r="C70" s="219"/>
      <c r="D70" s="219"/>
      <c r="E70" s="219"/>
      <c r="F70" s="219"/>
      <c r="G70" s="219"/>
      <c r="H70" s="219"/>
    </row>
    <row r="71" spans="1:8" ht="12.75" customHeight="1">
      <c r="A71" s="187"/>
      <c r="B71" s="218"/>
      <c r="C71" s="218"/>
      <c r="D71" s="218"/>
      <c r="E71" s="218"/>
      <c r="F71" s="218"/>
      <c r="G71" s="218"/>
      <c r="H71" s="195"/>
    </row>
    <row r="72" spans="1:8" ht="12.75" customHeight="1">
      <c r="A72" s="187"/>
      <c r="B72" s="495"/>
      <c r="C72" s="495"/>
      <c r="D72" s="495"/>
      <c r="E72" s="495"/>
      <c r="F72" s="495"/>
      <c r="G72" s="495"/>
      <c r="H72" s="195"/>
    </row>
    <row r="73" spans="1:8" ht="12.75" customHeight="1">
      <c r="A73" s="187"/>
      <c r="B73" s="495"/>
      <c r="C73" s="495"/>
      <c r="D73" s="495"/>
      <c r="E73" s="495"/>
      <c r="F73" s="495"/>
      <c r="G73" s="495"/>
      <c r="H73" s="195"/>
    </row>
    <row r="74" spans="1:8" ht="12.75" customHeight="1">
      <c r="A74" s="187"/>
      <c r="B74" s="220"/>
      <c r="C74" s="221"/>
      <c r="D74" s="222"/>
      <c r="E74" s="222"/>
      <c r="F74" s="222"/>
      <c r="G74" s="223"/>
      <c r="H74" s="195"/>
    </row>
    <row r="75" spans="1:8" ht="12.75" customHeight="1">
      <c r="A75" s="187"/>
      <c r="B75" s="220"/>
      <c r="C75" s="221"/>
      <c r="D75" s="224"/>
      <c r="E75" s="224"/>
      <c r="F75" s="224"/>
      <c r="G75" s="224"/>
      <c r="H75" s="195"/>
    </row>
    <row r="76" spans="1:8" ht="12.75" customHeight="1">
      <c r="A76" s="187"/>
      <c r="B76" s="496"/>
      <c r="C76" s="496"/>
      <c r="D76" s="496"/>
      <c r="E76" s="496"/>
      <c r="F76" s="496"/>
      <c r="G76" s="496"/>
      <c r="H76" s="195"/>
    </row>
    <row r="77" spans="1:8" ht="12.75" customHeight="1">
      <c r="A77" s="187"/>
      <c r="B77" s="496"/>
      <c r="C77" s="496"/>
      <c r="D77" s="496"/>
      <c r="E77" s="496"/>
      <c r="F77" s="496"/>
      <c r="G77" s="496"/>
      <c r="H77" s="195"/>
    </row>
    <row r="78" spans="1:8" ht="12.75" customHeight="1">
      <c r="A78" s="187"/>
      <c r="B78" s="220"/>
      <c r="C78" s="221"/>
      <c r="D78" s="222"/>
      <c r="E78" s="222"/>
      <c r="F78" s="222"/>
      <c r="G78" s="223"/>
      <c r="H78" s="195"/>
    </row>
    <row r="79" spans="1:8" ht="12.75" customHeight="1">
      <c r="A79" s="187"/>
      <c r="B79" s="220"/>
      <c r="C79" s="222"/>
      <c r="D79" s="222"/>
      <c r="E79" s="222"/>
      <c r="F79" s="225"/>
      <c r="G79" s="224"/>
      <c r="H79" s="195"/>
    </row>
    <row r="80" spans="1:8" ht="12.75" customHeight="1">
      <c r="A80" s="187"/>
      <c r="B80" s="497"/>
      <c r="C80" s="497"/>
      <c r="D80" s="497"/>
      <c r="E80" s="497"/>
      <c r="F80" s="497"/>
      <c r="G80" s="497"/>
      <c r="H80" s="195"/>
    </row>
    <row r="81" spans="1:8" ht="12.75" customHeight="1">
      <c r="A81" s="187"/>
      <c r="B81" s="497"/>
      <c r="C81" s="497"/>
      <c r="D81" s="497"/>
      <c r="E81" s="497"/>
      <c r="F81" s="497"/>
      <c r="G81" s="497"/>
      <c r="H81" s="195"/>
    </row>
    <row r="82" spans="1:8" ht="12.75" customHeight="1">
      <c r="A82" s="187"/>
      <c r="B82" s="497"/>
      <c r="C82" s="497"/>
      <c r="D82" s="497"/>
      <c r="E82" s="497"/>
      <c r="F82" s="497"/>
      <c r="G82" s="497"/>
      <c r="H82" s="195"/>
    </row>
    <row r="83" spans="1:8" ht="12.75" customHeight="1">
      <c r="A83" s="187"/>
      <c r="B83" s="497"/>
      <c r="C83" s="497"/>
      <c r="D83" s="497"/>
      <c r="E83" s="497"/>
      <c r="F83" s="497"/>
      <c r="G83" s="497"/>
      <c r="H83" s="195"/>
    </row>
    <row r="84" spans="1:8" ht="12.75" customHeight="1">
      <c r="A84" s="187"/>
      <c r="B84" s="497"/>
      <c r="C84" s="497"/>
      <c r="D84" s="497"/>
      <c r="E84" s="497"/>
      <c r="F84" s="497"/>
      <c r="G84" s="497"/>
      <c r="H84" s="195"/>
    </row>
    <row r="85" spans="1:8" ht="12.75" customHeight="1">
      <c r="A85" s="187"/>
      <c r="B85" s="497"/>
      <c r="C85" s="497"/>
      <c r="D85" s="497"/>
      <c r="E85" s="497"/>
      <c r="F85" s="497"/>
      <c r="G85" s="497"/>
      <c r="H85" s="195"/>
    </row>
    <row r="86" spans="1:8" ht="12.75" customHeight="1">
      <c r="A86" s="187"/>
      <c r="B86" s="492"/>
      <c r="C86" s="492"/>
      <c r="D86" s="492"/>
      <c r="E86" s="492"/>
      <c r="F86" s="226"/>
      <c r="G86" s="227"/>
      <c r="H86" s="195"/>
    </row>
    <row r="87" spans="1:8" ht="12.75" customHeight="1">
      <c r="A87" s="187"/>
      <c r="B87" s="492"/>
      <c r="C87" s="492"/>
      <c r="D87" s="492"/>
      <c r="E87" s="492"/>
      <c r="F87" s="226"/>
      <c r="G87" s="227"/>
      <c r="H87" s="195"/>
    </row>
    <row r="88" spans="1:8" ht="12.75" customHeight="1">
      <c r="A88" s="187"/>
      <c r="B88" s="492"/>
      <c r="C88" s="492"/>
      <c r="D88" s="492"/>
      <c r="E88" s="492"/>
      <c r="F88" s="226"/>
      <c r="G88" s="227"/>
      <c r="H88" s="195"/>
    </row>
    <row r="89" spans="1:8" ht="12.75" customHeight="1">
      <c r="A89" s="187"/>
      <c r="B89" s="492"/>
      <c r="C89" s="492"/>
      <c r="D89" s="492"/>
      <c r="E89" s="492"/>
      <c r="F89" s="226"/>
      <c r="G89" s="228"/>
      <c r="H89" s="195"/>
    </row>
    <row r="90" spans="1:8" ht="12.75" customHeight="1">
      <c r="A90" s="187"/>
      <c r="B90" s="492"/>
      <c r="C90" s="492"/>
      <c r="D90" s="492"/>
      <c r="E90" s="492"/>
      <c r="F90" s="226"/>
      <c r="G90" s="218"/>
      <c r="H90" s="195"/>
    </row>
    <row r="91" spans="1:8" ht="12.75" customHeight="1">
      <c r="A91" s="187"/>
      <c r="B91" s="492"/>
      <c r="C91" s="492"/>
      <c r="D91" s="492"/>
      <c r="E91" s="492"/>
      <c r="F91" s="226"/>
      <c r="G91" s="218"/>
      <c r="H91" s="195"/>
    </row>
    <row r="92" spans="1:8" ht="12.75" customHeight="1">
      <c r="A92" s="187"/>
      <c r="B92" s="492"/>
      <c r="C92" s="492"/>
      <c r="D92" s="492"/>
      <c r="E92" s="492"/>
      <c r="F92" s="226"/>
      <c r="G92" s="218"/>
      <c r="H92" s="195"/>
    </row>
    <row r="93" spans="1:8" ht="12.75" customHeight="1">
      <c r="A93" s="229"/>
      <c r="B93" s="493"/>
      <c r="C93" s="493"/>
      <c r="D93" s="493"/>
      <c r="E93" s="493"/>
      <c r="F93" s="230"/>
      <c r="G93" s="231"/>
      <c r="H93" s="232"/>
    </row>
    <row r="94" spans="1:8" ht="3" customHeight="1">
      <c r="A94" s="217"/>
      <c r="B94" s="491"/>
      <c r="C94" s="491"/>
      <c r="D94" s="491"/>
      <c r="E94" s="491"/>
      <c r="F94" s="491"/>
      <c r="G94" s="491"/>
      <c r="H94" s="491"/>
    </row>
    <row r="95" spans="2:7" ht="12.75">
      <c r="B95" s="233"/>
      <c r="C95" s="233"/>
      <c r="D95" s="233"/>
      <c r="E95" s="233"/>
      <c r="F95" s="233"/>
      <c r="G95" s="233"/>
    </row>
    <row r="96" spans="2:7" ht="12.75">
      <c r="B96" s="233"/>
      <c r="C96" s="233"/>
      <c r="D96" s="233"/>
      <c r="E96" s="233"/>
      <c r="F96" s="233"/>
      <c r="G96" s="233"/>
    </row>
    <row r="97" spans="2:7" ht="12.75">
      <c r="B97" s="233"/>
      <c r="C97" s="233"/>
      <c r="D97" s="233"/>
      <c r="E97" s="233"/>
      <c r="F97" s="233"/>
      <c r="G97" s="233"/>
    </row>
    <row r="98" spans="2:7" ht="12.75">
      <c r="B98" s="233"/>
      <c r="C98" s="233"/>
      <c r="D98" s="233"/>
      <c r="E98" s="233"/>
      <c r="F98" s="233"/>
      <c r="G98" s="233"/>
    </row>
    <row r="99" spans="2:7" ht="12.75">
      <c r="B99" s="233"/>
      <c r="C99" s="233"/>
      <c r="D99" s="233"/>
      <c r="E99" s="233"/>
      <c r="F99" s="233"/>
      <c r="G99" s="233"/>
    </row>
    <row r="100" spans="2:7" ht="12.75">
      <c r="B100" s="233"/>
      <c r="C100" s="233"/>
      <c r="D100" s="233"/>
      <c r="E100" s="233"/>
      <c r="F100" s="233"/>
      <c r="G100" s="233"/>
    </row>
    <row r="101" spans="2:7" ht="12.75">
      <c r="B101" s="233"/>
      <c r="C101" s="233"/>
      <c r="D101" s="233"/>
      <c r="E101" s="233"/>
      <c r="F101" s="233"/>
      <c r="G101" s="233"/>
    </row>
    <row r="102" spans="2:7" ht="12.75">
      <c r="B102" s="233"/>
      <c r="C102" s="233"/>
      <c r="D102" s="233"/>
      <c r="E102" s="233"/>
      <c r="F102" s="233"/>
      <c r="G102" s="233"/>
    </row>
    <row r="103" spans="2:7" ht="12.75">
      <c r="B103" s="233"/>
      <c r="C103" s="233"/>
      <c r="D103" s="233"/>
      <c r="E103" s="233"/>
      <c r="F103" s="233"/>
      <c r="G103" s="233"/>
    </row>
    <row r="104" spans="2:7" ht="12.75">
      <c r="B104" s="233"/>
      <c r="C104" s="233"/>
      <c r="D104" s="233"/>
      <c r="E104" s="233"/>
      <c r="F104" s="233"/>
      <c r="G104" s="233"/>
    </row>
    <row r="105" spans="2:7" ht="12.75">
      <c r="B105" s="233"/>
      <c r="C105" s="233"/>
      <c r="D105" s="233"/>
      <c r="E105" s="233"/>
      <c r="F105" s="233"/>
      <c r="G105" s="233"/>
    </row>
    <row r="106" spans="2:7" ht="12.75">
      <c r="B106" s="233"/>
      <c r="C106" s="233"/>
      <c r="D106" s="233"/>
      <c r="E106" s="233"/>
      <c r="F106" s="233"/>
      <c r="G106" s="233"/>
    </row>
    <row r="107" spans="2:7" ht="12.75">
      <c r="B107" s="233"/>
      <c r="C107" s="233"/>
      <c r="D107" s="233"/>
      <c r="E107" s="233"/>
      <c r="F107" s="233"/>
      <c r="G107" s="233"/>
    </row>
    <row r="108" spans="2:7" ht="12.75">
      <c r="B108" s="233"/>
      <c r="C108" s="233"/>
      <c r="D108" s="233"/>
      <c r="E108" s="233"/>
      <c r="F108" s="233"/>
      <c r="G108" s="233"/>
    </row>
    <row r="109" spans="2:7" ht="12.75">
      <c r="B109" s="233"/>
      <c r="C109" s="233"/>
      <c r="D109" s="233"/>
      <c r="E109" s="233"/>
      <c r="F109" s="233"/>
      <c r="G109" s="233"/>
    </row>
    <row r="110" spans="2:7" ht="12.75">
      <c r="B110" s="233"/>
      <c r="C110" s="233"/>
      <c r="D110" s="233"/>
      <c r="E110" s="233"/>
      <c r="F110" s="233"/>
      <c r="G110" s="233"/>
    </row>
    <row r="111" spans="2:7" ht="12.75">
      <c r="B111" s="233"/>
      <c r="C111" s="233"/>
      <c r="D111" s="233"/>
      <c r="E111" s="233"/>
      <c r="F111" s="233"/>
      <c r="G111" s="233"/>
    </row>
    <row r="112" spans="2:7" ht="12.75">
      <c r="B112" s="233"/>
      <c r="C112" s="233"/>
      <c r="D112" s="233"/>
      <c r="E112" s="233"/>
      <c r="F112" s="233"/>
      <c r="G112" s="233"/>
    </row>
    <row r="113" spans="2:7" ht="12.75">
      <c r="B113" s="233"/>
      <c r="C113" s="233"/>
      <c r="D113" s="233"/>
      <c r="E113" s="233"/>
      <c r="F113" s="233"/>
      <c r="G113" s="233"/>
    </row>
    <row r="114" spans="2:7" ht="12.75">
      <c r="B114" s="233"/>
      <c r="C114" s="233"/>
      <c r="D114" s="233"/>
      <c r="E114" s="233"/>
      <c r="F114" s="233"/>
      <c r="G114" s="233"/>
    </row>
    <row r="115" spans="2:7" ht="12.75">
      <c r="B115" s="233"/>
      <c r="C115" s="233"/>
      <c r="D115" s="233"/>
      <c r="E115" s="233"/>
      <c r="F115" s="233"/>
      <c r="G115" s="233"/>
    </row>
    <row r="116" spans="2:7" ht="12.75">
      <c r="B116" s="233"/>
      <c r="C116" s="233"/>
      <c r="D116" s="233"/>
      <c r="E116" s="233"/>
      <c r="F116" s="233"/>
      <c r="G116" s="233"/>
    </row>
    <row r="117" spans="2:7" ht="12.75">
      <c r="B117" s="233"/>
      <c r="C117" s="233"/>
      <c r="D117" s="233"/>
      <c r="E117" s="233"/>
      <c r="F117" s="233"/>
      <c r="G117" s="233"/>
    </row>
    <row r="118" spans="2:7" ht="12.75">
      <c r="B118" s="233"/>
      <c r="C118" s="233"/>
      <c r="D118" s="233"/>
      <c r="E118" s="233"/>
      <c r="F118" s="233"/>
      <c r="G118" s="233"/>
    </row>
    <row r="119" spans="2:7" ht="12.75">
      <c r="B119" s="233"/>
      <c r="C119" s="233"/>
      <c r="D119" s="233"/>
      <c r="E119" s="233"/>
      <c r="F119" s="233"/>
      <c r="G119" s="233"/>
    </row>
  </sheetData>
  <mergeCells count="30">
    <mergeCell ref="A46:H46"/>
    <mergeCell ref="B47:G47"/>
    <mergeCell ref="A48:H48"/>
    <mergeCell ref="A49:H49"/>
    <mergeCell ref="A50:H50"/>
    <mergeCell ref="A51:H51"/>
    <mergeCell ref="C52:H52"/>
    <mergeCell ref="B53:G53"/>
    <mergeCell ref="F54:G54"/>
    <mergeCell ref="B56:B58"/>
    <mergeCell ref="E56:E57"/>
    <mergeCell ref="F56:G56"/>
    <mergeCell ref="C57:D57"/>
    <mergeCell ref="C60:G60"/>
    <mergeCell ref="F62:G62"/>
    <mergeCell ref="E64:F64"/>
    <mergeCell ref="E65:F65"/>
    <mergeCell ref="B69:H69"/>
    <mergeCell ref="B72:G73"/>
    <mergeCell ref="B76:G77"/>
    <mergeCell ref="B80:G85"/>
    <mergeCell ref="B86:E86"/>
    <mergeCell ref="B87:E87"/>
    <mergeCell ref="B88:E88"/>
    <mergeCell ref="B89:E89"/>
    <mergeCell ref="B94:H94"/>
    <mergeCell ref="B90:E90"/>
    <mergeCell ref="B91:E91"/>
    <mergeCell ref="B92:E92"/>
    <mergeCell ref="B93:E93"/>
  </mergeCells>
  <dataValidations count="28">
    <dataValidation showInputMessage="1" showErrorMessage="1" prompt="Renseigner selon le format suivant JJ/MM/AA (en saisant les &quot;/&quot; pour séparer les jours, mois et années)." errorTitle="Important" error="Veuillez renseigner ce champ." sqref="C65">
      <formula1>0</formula1>
      <formula2>0</formula2>
    </dataValidation>
    <dataValidation type="textLength" showInputMessage="1" showErrorMessage="1" prompt="Saisir l'intitulé de l'unité concernée." errorTitle="Important" error="Vous avez dépassé le nombre de caractères autorisés (max. 65)." sqref="B86:E93">
      <formula1>0</formula1>
      <formula2>65</formula2>
    </dataValidation>
    <dataValidation type="whole" showInputMessage="1" showErrorMessage="1" prompt="Préciser le nombre." errorTitle="Important" error="Le nombre saisi est supérieur au nombre total d'agents." sqref="G78">
      <formula1>0</formula1>
      <formula2>C72</formula2>
    </dataValidation>
    <dataValidation type="whole" showInputMessage="1" showErrorMessage="1" prompt="Préciser le nombre." errorTitle="Important" error="Le nombre saisi est supérieur au nombre total d'agents." sqref="G74">
      <formula1>0</formula1>
      <formula2>C72</formula2>
    </dataValidation>
    <dataValidation type="whole" showInputMessage="1" showErrorMessage="1" prompt="Champ à renseigner." errorTitle="Important" error="Veuillez renseigner ce champ." sqref="F79">
      <formula1>0</formula1>
      <formula2>200</formula2>
    </dataValidation>
    <dataValidation type="whole" showInputMessage="1" showErrorMessage="1" prompt="Saisir un numéro en 5 chiffres." errorTitle="Important" error="Veuillez renseigner ce champ (code postal en 5 chiffres)." sqref="C62">
      <formula1>1000</formula1>
      <formula2>99000</formula2>
    </dataValidation>
    <dataValidation type="list" showInputMessage="1" showErrorMessage="1" prompt="Choisir dans la liste déroulante." errorTitle="Attention" error="Veuillez choisir la direction dont vous dépendez." sqref="C54">
      <formula1>$C$1:$C$8</formula1>
      <formula2>0</formula2>
    </dataValidation>
    <dataValidation type="textLength" showInputMessage="1" showErrorMessage="1" prompt="Indiquer le sigle de l'unité." errorTitle="Important" error="Veuillez renseigner ce champ." sqref="C56">
      <formula1>1</formula1>
      <formula2>15</formula2>
    </dataValidation>
    <dataValidation type="textLength" showInputMessage="1" showErrorMessage="1" prompt="Inscrire le nom en majuscules." errorTitle="Important" error="L'information saisie comporte trop de caractéres (max. 20)." sqref="C63">
      <formula1>1</formula1>
      <formula2>20</formula2>
    </dataValidation>
    <dataValidation operator="lessThanOrEqual" showInputMessage="1" showErrorMessage="1" prompt="Saisir un  numéro en 10 chiffres, sans&#10;point ni virgule" errorTitle="Important" error="Veuillez saisir un numéro à 10 chiffres." sqref="C64">
      <formula1>0</formula1>
    </dataValidation>
    <dataValidation type="textLength" showInputMessage="1" showErrorMessage="1" prompt="Préciser l'adresse exacte." errorTitle="Important" error="L'information saisie comporte trop de caractéres (max. 33)." sqref="C60">
      <formula1>1</formula1>
      <formula2>33</formula2>
    </dataValidation>
    <dataValidation type="textLength" showInputMessage="1" showErrorMessage="1" prompt="Indiquer le Nom du Chef de Service " errorTitle="Important" error="L'information saisie comporte trop de caractéres (max. 33)." sqref="F54:G54">
      <formula1>1</formula1>
      <formula2>33</formula2>
    </dataValidation>
    <dataValidation type="textLength" showInputMessage="1" showErrorMessage="1" prompt="Indiquer le sigle du service (Trésorerie Principale, Centre Des Impôts, Brigade de Surveillance...)." errorTitle="Important" error="L'information saisie comporte trop de caractéres (max. 15)." sqref="C58:C59">
      <formula1>1</formula1>
      <formula2>20</formula2>
    </dataValidation>
    <dataValidation type="textLength" allowBlank="1" showInputMessage="1" showErrorMessage="1" prompt="Indiquer le nom de l'unité." errorTitle="Important" error="L'information saisie comporte trop de caractéres (max. 33)." sqref="F58:G59">
      <formula1>1</formula1>
      <formula2>33</formula2>
    </dataValidation>
    <dataValidation type="textLength" allowBlank="1" showInputMessage="1" showErrorMessage="1" prompt="Indiquer le nom de la division." errorTitle="Important" error="L'information saisie comporte trop de caractéres (max. 33)." sqref="F56:G56">
      <formula1>1</formula1>
      <formula2>33</formula2>
    </dataValidation>
    <dataValidation type="textLength" showInputMessage="1" showErrorMessage="1" prompt="Indiquer la ville en Majuscules" errorTitle="Important" error="L'information saisie comporte trop de caractéres (max. 33)." sqref="F62:G62">
      <formula1>1</formula1>
      <formula2>33</formula2>
    </dataValidation>
    <dataValidation type="whole" allowBlank="1" showErrorMessage="1" sqref="F88">
      <formula1>0</formula1>
      <formula2>C72</formula2>
    </dataValidation>
    <dataValidation type="whole" allowBlank="1" showErrorMessage="1" sqref="F86">
      <formula1>0</formula1>
      <formula2>C72</formula2>
    </dataValidation>
    <dataValidation type="whole" allowBlank="1" showErrorMessage="1" sqref="F87">
      <formula1>0</formula1>
      <formula2>C72</formula2>
    </dataValidation>
    <dataValidation type="whole" allowBlank="1" showErrorMessage="1" sqref="F89">
      <formula1>0</formula1>
      <formula2>C72</formula2>
    </dataValidation>
    <dataValidation type="whole" allowBlank="1" showErrorMessage="1" sqref="F90">
      <formula1>0</formula1>
      <formula2>C72</formula2>
    </dataValidation>
    <dataValidation type="whole" allowBlank="1" showErrorMessage="1" sqref="F91">
      <formula1>0</formula1>
      <formula2>C72</formula2>
    </dataValidation>
    <dataValidation type="whole" allowBlank="1" showErrorMessage="1" sqref="F92">
      <formula1>0</formula1>
      <formula2>C72</formula2>
    </dataValidation>
    <dataValidation type="whole" allowBlank="1" showErrorMessage="1" sqref="F93">
      <formula1>0</formula1>
      <formula2>C72</formula2>
    </dataValidation>
    <dataValidation type="textLength" allowBlank="1" showInputMessage="1" showErrorMessage="1" prompt="Indiquer le nom du rédacteur du programme de prévention" errorTitle="Important" error="L'information saisie comporte trop de caractéres (max. 33)." sqref="C57:D57">
      <formula1>1</formula1>
      <formula2>33</formula2>
    </dataValidation>
    <dataValidation type="textLength" showInputMessage="1" showErrorMessage="1" prompt="Indiquer la date de réalisation" errorTitle="Important" error="L'information saisie comporte trop de caractéres (max. 20)." sqref="F57">
      <formula1>1</formula1>
      <formula2>20</formula2>
    </dataValidation>
    <dataValidation allowBlank="1" showInputMessage="1" showErrorMessage="1" prompt="Effectif total de la direction" sqref="C66">
      <formula1>0</formula1>
      <formula2>0</formula2>
    </dataValidation>
    <dataValidation type="list" allowBlank="1" showErrorMessage="1" sqref="A49:H49">
      <formula1>$A$1:$A$8</formula1>
      <formula2>0</formula2>
    </dataValidation>
  </dataValidations>
  <printOptions horizontalCentered="1" verticalCentered="1"/>
  <pageMargins left="0.5701388888888889" right="0.6402777777777778" top="0.8805555555555555" bottom="0.984027777777778" header="0.3902777777777778" footer="0.5118055555555556"/>
  <pageSetup horizontalDpi="300" verticalDpi="300" orientation="portrait" paperSize="9"/>
  <headerFooter alignWithMargins="0">
    <oddHeader xml:space="preserve">&amp;CDOCUMENT UNIQUE
PROGRAMME ANNUEL DE PREVENTION&amp;R&amp;D  </oddHeader>
    <oddFooter>&amp;L&amp;"Verdana,Italique"&amp;6Ministère de l'Economie, des Finances et de l'Emploi&amp;C&amp;P/&amp;N&amp;R&amp;"Verdana,Italique"&amp;6Ministère du Budget, des Comptes Publics et de la Fonction Publique</oddFooter>
  </headerFooter>
  <drawing r:id="rId1"/>
</worksheet>
</file>

<file path=xl/worksheets/sheet6.xml><?xml version="1.0" encoding="utf-8"?>
<worksheet xmlns="http://schemas.openxmlformats.org/spreadsheetml/2006/main" xmlns:r="http://schemas.openxmlformats.org/officeDocument/2006/relationships">
  <dimension ref="A1:N248"/>
  <sheetViews>
    <sheetView showGridLines="0" zoomScaleSheetLayoutView="100" workbookViewId="0" topLeftCell="C45">
      <selection activeCell="D56" sqref="D56"/>
    </sheetView>
  </sheetViews>
  <sheetFormatPr defaultColWidth="11.421875" defaultRowHeight="12.75"/>
  <cols>
    <col min="1" max="1" width="0.5625" style="0" customWidth="1"/>
    <col min="2" max="2" width="6.8515625" style="63" customWidth="1"/>
    <col min="3" max="3" width="5.421875" style="0" customWidth="1"/>
    <col min="4" max="4" width="31.57421875" style="0" customWidth="1"/>
    <col min="5" max="5" width="19.140625" style="0" customWidth="1"/>
    <col min="6" max="7" width="4.00390625" style="0" customWidth="1"/>
    <col min="8" max="8" width="20.00390625" style="0" customWidth="1"/>
    <col min="9" max="9" width="9.8515625" style="0" customWidth="1"/>
    <col min="10" max="10" width="12.57421875" style="0" customWidth="1"/>
    <col min="11" max="11" width="0" style="0" hidden="1" customWidth="1"/>
    <col min="12" max="12" width="17.8515625" style="0" customWidth="1"/>
    <col min="13" max="13" width="4.57421875" style="0" customWidth="1"/>
    <col min="14" max="14" width="2.8515625" style="0" customWidth="1"/>
    <col min="15" max="15" width="0.5625" style="0" customWidth="1"/>
  </cols>
  <sheetData>
    <row r="1" spans="1:14" ht="12.75" hidden="1">
      <c r="A1" s="1"/>
      <c r="B1" s="64"/>
      <c r="C1" s="65" t="s">
        <v>248</v>
      </c>
      <c r="D1" s="66"/>
      <c r="E1" s="67"/>
      <c r="F1" s="68" t="e">
        <f>effectif</f>
        <v>#REF!</v>
      </c>
      <c r="G1" s="66"/>
      <c r="H1" s="1"/>
      <c r="I1" s="1">
        <v>1</v>
      </c>
      <c r="J1" s="1">
        <v>1</v>
      </c>
      <c r="K1">
        <v>1</v>
      </c>
      <c r="L1" s="1" t="s">
        <v>249</v>
      </c>
      <c r="M1" s="1" t="s">
        <v>108</v>
      </c>
      <c r="N1" s="1"/>
    </row>
    <row r="2" spans="1:14" ht="12.75" hidden="1">
      <c r="A2" s="1"/>
      <c r="B2" s="64"/>
      <c r="C2" s="65" t="s">
        <v>250</v>
      </c>
      <c r="D2" s="66"/>
      <c r="E2" s="67"/>
      <c r="F2" s="66"/>
      <c r="G2" s="66"/>
      <c r="H2" s="1"/>
      <c r="I2" s="1">
        <v>2</v>
      </c>
      <c r="J2" s="1">
        <v>2</v>
      </c>
      <c r="K2">
        <v>2</v>
      </c>
      <c r="L2" s="1" t="s">
        <v>251</v>
      </c>
      <c r="M2" s="1" t="s">
        <v>109</v>
      </c>
      <c r="N2" s="1"/>
    </row>
    <row r="3" spans="1:14" ht="12.75" hidden="1">
      <c r="A3" s="1"/>
      <c r="B3" s="64"/>
      <c r="C3" s="65" t="s">
        <v>252</v>
      </c>
      <c r="D3" s="66"/>
      <c r="E3" s="67"/>
      <c r="F3" s="66"/>
      <c r="G3" s="66"/>
      <c r="H3" s="1"/>
      <c r="I3" s="1">
        <v>3</v>
      </c>
      <c r="J3" s="1">
        <v>3</v>
      </c>
      <c r="K3">
        <v>3</v>
      </c>
      <c r="L3" s="1" t="s">
        <v>253</v>
      </c>
      <c r="M3" s="1"/>
      <c r="N3" s="1"/>
    </row>
    <row r="4" spans="1:14" ht="12.75" hidden="1">
      <c r="A4" s="1"/>
      <c r="B4" s="64"/>
      <c r="C4" s="65" t="s">
        <v>254</v>
      </c>
      <c r="D4" s="66"/>
      <c r="E4" s="67"/>
      <c r="F4" s="66"/>
      <c r="G4" s="66"/>
      <c r="H4" s="1"/>
      <c r="I4" s="1">
        <v>4</v>
      </c>
      <c r="J4" s="1">
        <v>4</v>
      </c>
      <c r="K4">
        <v>4</v>
      </c>
      <c r="L4" s="1" t="s">
        <v>255</v>
      </c>
      <c r="M4" s="1"/>
      <c r="N4" s="1"/>
    </row>
    <row r="5" spans="1:14" ht="12.75" hidden="1">
      <c r="A5" s="1"/>
      <c r="B5" s="64"/>
      <c r="C5" s="69" t="s">
        <v>256</v>
      </c>
      <c r="D5" s="66"/>
      <c r="E5" s="67"/>
      <c r="F5" s="66"/>
      <c r="G5" s="66"/>
      <c r="H5" s="1"/>
      <c r="I5" s="1"/>
      <c r="J5" s="1"/>
      <c r="K5">
        <v>5</v>
      </c>
      <c r="L5" s="1"/>
      <c r="M5" s="1"/>
      <c r="N5" s="1"/>
    </row>
    <row r="6" spans="1:14" ht="12.75" hidden="1">
      <c r="A6" s="1"/>
      <c r="B6" s="64"/>
      <c r="C6" s="69" t="s">
        <v>257</v>
      </c>
      <c r="D6" s="66"/>
      <c r="E6" s="67"/>
      <c r="F6" s="66"/>
      <c r="G6" s="66"/>
      <c r="H6" s="1"/>
      <c r="I6" s="1"/>
      <c r="J6" s="1"/>
      <c r="K6">
        <v>6</v>
      </c>
      <c r="L6" s="1"/>
      <c r="M6" s="1"/>
      <c r="N6" s="1"/>
    </row>
    <row r="7" spans="1:14" ht="12.75" hidden="1">
      <c r="A7" s="1"/>
      <c r="B7" s="64"/>
      <c r="C7" s="65" t="s">
        <v>258</v>
      </c>
      <c r="D7" s="66"/>
      <c r="E7" s="67"/>
      <c r="F7" s="66"/>
      <c r="G7" s="66"/>
      <c r="H7" s="1"/>
      <c r="I7" s="1"/>
      <c r="J7" s="1"/>
      <c r="K7">
        <v>7</v>
      </c>
      <c r="L7" s="1"/>
      <c r="M7" s="1"/>
      <c r="N7" s="1"/>
    </row>
    <row r="8" spans="1:14" ht="12.75" hidden="1">
      <c r="A8" s="1"/>
      <c r="B8" s="64"/>
      <c r="C8" s="69" t="s">
        <v>259</v>
      </c>
      <c r="D8" s="66"/>
      <c r="E8" s="67"/>
      <c r="F8" s="66"/>
      <c r="G8" s="66"/>
      <c r="H8" s="1"/>
      <c r="I8" s="1"/>
      <c r="J8" s="1"/>
      <c r="K8">
        <v>8</v>
      </c>
      <c r="L8" s="1"/>
      <c r="M8" s="1"/>
      <c r="N8" s="1"/>
    </row>
    <row r="9" spans="1:14" ht="12.75" hidden="1">
      <c r="A9" s="1"/>
      <c r="B9" s="64"/>
      <c r="C9" s="69" t="s">
        <v>260</v>
      </c>
      <c r="D9" s="66"/>
      <c r="E9" s="67"/>
      <c r="F9" s="66"/>
      <c r="G9" s="66"/>
      <c r="H9" s="1"/>
      <c r="I9" s="1"/>
      <c r="J9" s="1"/>
      <c r="K9">
        <v>9</v>
      </c>
      <c r="L9" s="1"/>
      <c r="M9" s="1"/>
      <c r="N9" s="1"/>
    </row>
    <row r="10" spans="1:14" ht="12.75" hidden="1">
      <c r="A10" s="1"/>
      <c r="B10" s="64"/>
      <c r="C10" s="69" t="s">
        <v>110</v>
      </c>
      <c r="D10" s="66"/>
      <c r="E10" s="67"/>
      <c r="F10" s="66"/>
      <c r="G10" s="66"/>
      <c r="H10" s="1"/>
      <c r="I10" s="1"/>
      <c r="J10" s="1"/>
      <c r="K10">
        <v>10</v>
      </c>
      <c r="L10" s="1"/>
      <c r="M10" s="1"/>
      <c r="N10" s="1"/>
    </row>
    <row r="11" spans="1:14" ht="12.75" hidden="1">
      <c r="A11" s="1"/>
      <c r="B11" s="64"/>
      <c r="C11" s="65" t="s">
        <v>262</v>
      </c>
      <c r="D11" s="66"/>
      <c r="E11" s="67"/>
      <c r="F11" s="66"/>
      <c r="G11" s="66"/>
      <c r="H11" s="1"/>
      <c r="I11" s="1"/>
      <c r="J11" s="1"/>
      <c r="K11">
        <v>11</v>
      </c>
      <c r="L11" s="1"/>
      <c r="M11" s="1"/>
      <c r="N11" s="1"/>
    </row>
    <row r="12" spans="1:14" ht="12.75" hidden="1">
      <c r="A12" s="1"/>
      <c r="B12" s="64"/>
      <c r="C12" s="65" t="s">
        <v>263</v>
      </c>
      <c r="D12" s="66"/>
      <c r="E12" s="67"/>
      <c r="F12" s="66"/>
      <c r="G12" s="66"/>
      <c r="H12" s="1"/>
      <c r="I12" s="1"/>
      <c r="J12" s="1"/>
      <c r="K12">
        <v>12</v>
      </c>
      <c r="L12" s="1"/>
      <c r="M12" s="1"/>
      <c r="N12" s="1"/>
    </row>
    <row r="13" spans="1:14" ht="12.75" hidden="1">
      <c r="A13" s="1"/>
      <c r="B13" s="64"/>
      <c r="C13" s="65" t="s">
        <v>264</v>
      </c>
      <c r="D13" s="66"/>
      <c r="E13" s="67"/>
      <c r="F13" s="66"/>
      <c r="G13" s="66"/>
      <c r="H13" s="1"/>
      <c r="I13" s="1"/>
      <c r="J13" s="1"/>
      <c r="K13">
        <v>13</v>
      </c>
      <c r="L13" s="1"/>
      <c r="M13" s="1"/>
      <c r="N13" s="1"/>
    </row>
    <row r="14" spans="1:14" ht="12.75" hidden="1">
      <c r="A14" s="1"/>
      <c r="B14" s="64"/>
      <c r="C14" s="65" t="s">
        <v>265</v>
      </c>
      <c r="D14" s="66"/>
      <c r="E14" s="67"/>
      <c r="F14" s="66"/>
      <c r="G14" s="66"/>
      <c r="H14" s="1"/>
      <c r="I14" s="1"/>
      <c r="J14" s="1"/>
      <c r="K14">
        <v>14</v>
      </c>
      <c r="L14" s="1"/>
      <c r="M14" s="1"/>
      <c r="N14" s="1"/>
    </row>
    <row r="15" spans="1:14" ht="12.75" hidden="1">
      <c r="A15" s="1"/>
      <c r="B15" s="64"/>
      <c r="C15" s="65" t="s">
        <v>266</v>
      </c>
      <c r="D15" s="66"/>
      <c r="E15" s="67"/>
      <c r="F15" s="66"/>
      <c r="G15" s="66"/>
      <c r="H15" s="1"/>
      <c r="I15" s="1"/>
      <c r="J15" s="1"/>
      <c r="K15">
        <v>15</v>
      </c>
      <c r="L15" s="1"/>
      <c r="M15" s="1"/>
      <c r="N15" s="1"/>
    </row>
    <row r="16" spans="1:14" ht="12.75" hidden="1">
      <c r="A16" s="1"/>
      <c r="B16" s="64"/>
      <c r="C16" s="65" t="s">
        <v>267</v>
      </c>
      <c r="D16" s="66"/>
      <c r="E16" s="67"/>
      <c r="F16" s="66"/>
      <c r="G16" s="66"/>
      <c r="H16" s="1"/>
      <c r="I16" s="1"/>
      <c r="J16" s="1"/>
      <c r="K16">
        <v>16</v>
      </c>
      <c r="L16" s="1"/>
      <c r="M16" s="1"/>
      <c r="N16" s="1"/>
    </row>
    <row r="17" spans="1:14" ht="12.75" hidden="1">
      <c r="A17" s="1"/>
      <c r="B17" s="64"/>
      <c r="C17" s="65" t="s">
        <v>268</v>
      </c>
      <c r="D17" s="66"/>
      <c r="E17" s="67"/>
      <c r="F17" s="66"/>
      <c r="G17" s="66"/>
      <c r="H17" s="1"/>
      <c r="I17" s="1"/>
      <c r="J17" s="1"/>
      <c r="K17" s="1"/>
      <c r="L17" s="1"/>
      <c r="M17" s="1"/>
      <c r="N17" s="1"/>
    </row>
    <row r="18" spans="1:14" ht="12.75" hidden="1">
      <c r="A18" s="1"/>
      <c r="B18" s="64"/>
      <c r="C18" s="65" t="s">
        <v>269</v>
      </c>
      <c r="D18" s="66"/>
      <c r="E18" s="67"/>
      <c r="F18" s="66"/>
      <c r="G18" s="66"/>
      <c r="H18" s="1"/>
      <c r="I18" s="1"/>
      <c r="J18" s="1"/>
      <c r="K18" s="1"/>
      <c r="L18" s="1"/>
      <c r="M18" s="1"/>
      <c r="N18" s="1"/>
    </row>
    <row r="19" spans="1:14" ht="12.75" hidden="1">
      <c r="A19" s="1"/>
      <c r="B19" s="64"/>
      <c r="C19" s="65" t="s">
        <v>270</v>
      </c>
      <c r="D19" s="66"/>
      <c r="E19" s="67"/>
      <c r="F19" s="66"/>
      <c r="G19" s="66"/>
      <c r="H19" s="1"/>
      <c r="I19" s="1"/>
      <c r="J19" s="1"/>
      <c r="K19" s="1"/>
      <c r="L19" s="1"/>
      <c r="M19" s="1"/>
      <c r="N19" s="1"/>
    </row>
    <row r="20" spans="1:14" ht="12.75" hidden="1">
      <c r="A20" s="1"/>
      <c r="B20" s="64"/>
      <c r="C20" s="65" t="s">
        <v>271</v>
      </c>
      <c r="D20" s="66"/>
      <c r="E20" s="67"/>
      <c r="F20" s="66"/>
      <c r="G20" s="66"/>
      <c r="H20" s="1"/>
      <c r="I20" s="1"/>
      <c r="J20" s="1"/>
      <c r="K20" s="1"/>
      <c r="L20" s="1"/>
      <c r="M20" s="1"/>
      <c r="N20" s="1"/>
    </row>
    <row r="21" spans="1:14" ht="12.75" hidden="1">
      <c r="A21" s="1"/>
      <c r="B21" s="64"/>
      <c r="C21" s="65" t="s">
        <v>272</v>
      </c>
      <c r="D21" s="66"/>
      <c r="E21" s="67"/>
      <c r="F21" s="66"/>
      <c r="G21" s="66"/>
      <c r="H21" s="1"/>
      <c r="I21" s="1"/>
      <c r="J21" s="1"/>
      <c r="K21" s="1"/>
      <c r="L21" s="1"/>
      <c r="M21" s="1"/>
      <c r="N21" s="1"/>
    </row>
    <row r="22" spans="1:14" ht="12.75" hidden="1">
      <c r="A22" s="1"/>
      <c r="B22" s="64"/>
      <c r="C22" s="65" t="s">
        <v>273</v>
      </c>
      <c r="D22" s="66"/>
      <c r="E22" s="67"/>
      <c r="F22" s="66"/>
      <c r="G22" s="66"/>
      <c r="H22" s="1"/>
      <c r="I22" s="1"/>
      <c r="J22" s="1"/>
      <c r="K22" s="1"/>
      <c r="L22" s="1"/>
      <c r="M22" s="1"/>
      <c r="N22" s="1"/>
    </row>
    <row r="23" spans="1:14" ht="12.75" hidden="1">
      <c r="A23" s="1"/>
      <c r="B23" s="64"/>
      <c r="C23" s="65" t="s">
        <v>274</v>
      </c>
      <c r="D23" s="66"/>
      <c r="E23" s="67"/>
      <c r="F23" s="66"/>
      <c r="G23" s="66"/>
      <c r="H23" s="1"/>
      <c r="I23" s="1"/>
      <c r="J23" s="1"/>
      <c r="K23" s="1"/>
      <c r="L23" s="1"/>
      <c r="M23" s="1"/>
      <c r="N23" s="1"/>
    </row>
    <row r="24" spans="1:14" ht="12.75" hidden="1">
      <c r="A24" s="1"/>
      <c r="B24" s="64"/>
      <c r="C24" s="65" t="s">
        <v>275</v>
      </c>
      <c r="D24" s="66"/>
      <c r="E24" s="67"/>
      <c r="F24" s="66"/>
      <c r="G24" s="66"/>
      <c r="H24" s="1"/>
      <c r="I24" s="1"/>
      <c r="J24" s="1"/>
      <c r="K24" s="1"/>
      <c r="L24" s="1"/>
      <c r="M24" s="1"/>
      <c r="N24" s="1"/>
    </row>
    <row r="25" spans="1:14" ht="12.75" hidden="1">
      <c r="A25" s="1"/>
      <c r="B25" s="64"/>
      <c r="C25" s="65" t="s">
        <v>276</v>
      </c>
      <c r="D25" s="66"/>
      <c r="E25" s="67"/>
      <c r="F25" s="66"/>
      <c r="G25" s="66"/>
      <c r="H25" s="1"/>
      <c r="I25" s="1"/>
      <c r="J25" s="1"/>
      <c r="K25" s="1"/>
      <c r="L25" s="1"/>
      <c r="M25" s="1"/>
      <c r="N25" s="1"/>
    </row>
    <row r="26" spans="1:14" ht="12.75" hidden="1">
      <c r="A26" s="1"/>
      <c r="B26" s="64"/>
      <c r="C26" s="65" t="s">
        <v>277</v>
      </c>
      <c r="D26" s="66"/>
      <c r="E26" s="67"/>
      <c r="F26" s="66"/>
      <c r="G26" s="66"/>
      <c r="H26" s="1"/>
      <c r="I26" s="1"/>
      <c r="J26" s="1"/>
      <c r="K26" s="1"/>
      <c r="L26" s="1"/>
      <c r="M26" s="1"/>
      <c r="N26" s="1"/>
    </row>
    <row r="27" spans="1:14" ht="12.75" hidden="1">
      <c r="A27" s="1"/>
      <c r="B27" s="64"/>
      <c r="C27" s="65"/>
      <c r="D27" s="66"/>
      <c r="E27" s="67"/>
      <c r="F27" s="66"/>
      <c r="G27" s="66"/>
      <c r="H27" s="1"/>
      <c r="I27" s="1"/>
      <c r="J27" s="1"/>
      <c r="K27" s="1"/>
      <c r="L27" s="1"/>
      <c r="M27" s="1"/>
      <c r="N27" s="1"/>
    </row>
    <row r="28" spans="1:14" ht="12.75" hidden="1">
      <c r="A28" s="1"/>
      <c r="B28" s="64"/>
      <c r="C28" s="65"/>
      <c r="D28" s="66"/>
      <c r="E28" s="67"/>
      <c r="F28" s="66"/>
      <c r="G28" s="66"/>
      <c r="H28" s="1"/>
      <c r="I28" s="1"/>
      <c r="J28" s="1"/>
      <c r="K28" s="1"/>
      <c r="L28" s="1"/>
      <c r="M28" s="1"/>
      <c r="N28" s="1"/>
    </row>
    <row r="29" spans="1:14" ht="12.75" hidden="1">
      <c r="A29" s="1"/>
      <c r="B29" s="64"/>
      <c r="C29" s="65"/>
      <c r="D29" s="66"/>
      <c r="E29" s="67"/>
      <c r="F29" s="66"/>
      <c r="G29" s="66"/>
      <c r="H29" s="1"/>
      <c r="I29" s="1"/>
      <c r="J29" s="1"/>
      <c r="K29" s="1"/>
      <c r="L29" s="1"/>
      <c r="M29" s="1"/>
      <c r="N29" s="1"/>
    </row>
    <row r="30" spans="1:14" ht="12.75" hidden="1">
      <c r="A30" s="1"/>
      <c r="B30" s="64"/>
      <c r="C30" s="65"/>
      <c r="D30" s="66"/>
      <c r="E30" s="67"/>
      <c r="F30" s="66"/>
      <c r="G30" s="66"/>
      <c r="H30" s="1"/>
      <c r="I30" s="1"/>
      <c r="J30" s="1"/>
      <c r="K30" s="1"/>
      <c r="L30" s="1"/>
      <c r="M30" s="1"/>
      <c r="N30" s="1"/>
    </row>
    <row r="31" spans="1:14" ht="12.75" hidden="1">
      <c r="A31" s="1"/>
      <c r="B31" s="64"/>
      <c r="C31" s="65"/>
      <c r="D31" s="66"/>
      <c r="E31" s="66"/>
      <c r="F31" s="66"/>
      <c r="G31" s="66"/>
      <c r="H31" s="1"/>
      <c r="I31" s="1"/>
      <c r="J31" s="1"/>
      <c r="K31" s="1"/>
      <c r="L31" s="1"/>
      <c r="M31" s="1"/>
      <c r="N31" s="1"/>
    </row>
    <row r="32" spans="1:14" ht="12.75" hidden="1">
      <c r="A32" s="1"/>
      <c r="B32" s="64"/>
      <c r="C32" s="65"/>
      <c r="D32" s="66"/>
      <c r="E32" s="66"/>
      <c r="F32" s="66"/>
      <c r="G32" s="66"/>
      <c r="H32" s="1"/>
      <c r="I32" s="1"/>
      <c r="J32" s="1"/>
      <c r="K32" s="1"/>
      <c r="L32" s="1"/>
      <c r="M32" s="1"/>
      <c r="N32" s="1"/>
    </row>
    <row r="33" spans="1:14" ht="12.75" hidden="1">
      <c r="A33" s="1"/>
      <c r="B33" s="64"/>
      <c r="C33" s="65"/>
      <c r="D33" s="66"/>
      <c r="E33" s="66"/>
      <c r="F33" s="66"/>
      <c r="G33" s="66"/>
      <c r="H33" s="1"/>
      <c r="I33" s="1"/>
      <c r="J33" s="1"/>
      <c r="K33" s="1"/>
      <c r="L33" s="1"/>
      <c r="M33" s="1"/>
      <c r="N33" s="1"/>
    </row>
    <row r="34" spans="1:14" ht="12.75" hidden="1">
      <c r="A34" s="1"/>
      <c r="B34" s="64"/>
      <c r="C34" s="65"/>
      <c r="D34" s="66"/>
      <c r="E34" s="66"/>
      <c r="F34" s="66"/>
      <c r="G34" s="66"/>
      <c r="H34" s="1"/>
      <c r="I34" s="1"/>
      <c r="J34" s="1"/>
      <c r="K34" s="1"/>
      <c r="L34" s="1"/>
      <c r="M34" s="1"/>
      <c r="N34" s="1"/>
    </row>
    <row r="35" spans="1:14" ht="12.75" hidden="1">
      <c r="A35" s="1"/>
      <c r="B35" s="64"/>
      <c r="C35" s="65"/>
      <c r="D35" s="66"/>
      <c r="E35" s="66"/>
      <c r="F35" s="66"/>
      <c r="G35" s="66"/>
      <c r="H35" s="1"/>
      <c r="I35" s="1"/>
      <c r="J35" s="1"/>
      <c r="K35" s="1"/>
      <c r="L35" s="1"/>
      <c r="M35" s="1"/>
      <c r="N35" s="1"/>
    </row>
    <row r="36" spans="1:14" ht="12.75" hidden="1">
      <c r="A36" s="1"/>
      <c r="B36" s="64"/>
      <c r="C36" s="65"/>
      <c r="D36" s="66"/>
      <c r="E36" s="66"/>
      <c r="F36" s="66"/>
      <c r="G36" s="66"/>
      <c r="H36" s="1"/>
      <c r="I36" s="1"/>
      <c r="J36" s="1"/>
      <c r="K36" s="1"/>
      <c r="L36" s="1"/>
      <c r="M36" s="1"/>
      <c r="N36" s="1"/>
    </row>
    <row r="37" spans="1:14" ht="12.75" hidden="1">
      <c r="A37" s="1"/>
      <c r="B37" s="64"/>
      <c r="C37" s="65"/>
      <c r="D37" s="66"/>
      <c r="E37" s="66"/>
      <c r="F37" s="66"/>
      <c r="G37" s="66"/>
      <c r="H37" s="1"/>
      <c r="I37" s="1"/>
      <c r="J37" s="1"/>
      <c r="K37" s="1"/>
      <c r="L37" s="1"/>
      <c r="M37" s="1"/>
      <c r="N37" s="1"/>
    </row>
    <row r="38" spans="1:14" ht="12.75" hidden="1">
      <c r="A38" s="1"/>
      <c r="B38" s="64"/>
      <c r="C38" s="1"/>
      <c r="D38" s="1"/>
      <c r="E38" s="1"/>
      <c r="F38" s="1"/>
      <c r="G38" s="1"/>
      <c r="H38" s="1"/>
      <c r="I38" s="1"/>
      <c r="J38" s="1"/>
      <c r="K38" s="1"/>
      <c r="L38" s="1"/>
      <c r="M38" s="1"/>
      <c r="N38" s="1"/>
    </row>
    <row r="39" spans="1:14" s="63" customFormat="1" ht="11.25">
      <c r="A39" s="70"/>
      <c r="B39" s="523" t="str">
        <f>'Page de garde PP'!$A$49</f>
        <v>Sélectionner…</v>
      </c>
      <c r="C39" s="523"/>
      <c r="D39" s="523"/>
      <c r="E39" s="523"/>
      <c r="F39" s="523"/>
      <c r="G39" s="523"/>
      <c r="H39" s="523"/>
      <c r="I39" s="523"/>
      <c r="J39" s="523"/>
      <c r="K39" s="523"/>
      <c r="L39" s="523"/>
      <c r="M39" s="523"/>
      <c r="N39" s="523"/>
    </row>
    <row r="40" spans="1:14" s="63" customFormat="1" ht="3" customHeight="1">
      <c r="A40" s="524"/>
      <c r="B40" s="524"/>
      <c r="C40" s="524"/>
      <c r="D40" s="524"/>
      <c r="E40" s="524"/>
      <c r="F40" s="524"/>
      <c r="G40" s="524"/>
      <c r="H40" s="524"/>
      <c r="I40" s="524"/>
      <c r="J40" s="524"/>
      <c r="K40" s="524"/>
      <c r="L40" s="524"/>
      <c r="M40" s="524"/>
      <c r="N40" s="524"/>
    </row>
    <row r="41" spans="1:14" s="77" customFormat="1" ht="14.25">
      <c r="A41" s="72"/>
      <c r="B41" s="73"/>
      <c r="C41" s="51" t="s">
        <v>278</v>
      </c>
      <c r="D41" s="74"/>
      <c r="E41" s="75"/>
      <c r="F41" s="75"/>
      <c r="G41" s="75"/>
      <c r="H41" s="75"/>
      <c r="I41" s="75"/>
      <c r="J41" s="74"/>
      <c r="K41" s="74"/>
      <c r="L41" s="74"/>
      <c r="M41" s="74"/>
      <c r="N41" s="74"/>
    </row>
    <row r="42" spans="1:14" s="77" customFormat="1" ht="3" customHeight="1">
      <c r="A42" s="486"/>
      <c r="B42" s="486"/>
      <c r="C42" s="486"/>
      <c r="D42" s="486"/>
      <c r="E42" s="486"/>
      <c r="F42" s="486"/>
      <c r="G42" s="486"/>
      <c r="H42" s="486"/>
      <c r="I42" s="486"/>
      <c r="J42" s="486"/>
      <c r="K42" s="486"/>
      <c r="L42" s="486"/>
      <c r="M42" s="486"/>
      <c r="N42" s="486"/>
    </row>
    <row r="43" spans="1:14" s="86" customFormat="1" ht="11.25" customHeight="1">
      <c r="A43" s="81"/>
      <c r="B43" s="525" t="s">
        <v>281</v>
      </c>
      <c r="C43" s="525"/>
      <c r="D43" s="234"/>
      <c r="E43" s="235"/>
      <c r="F43" s="236"/>
      <c r="G43" s="237"/>
      <c r="H43" s="238"/>
      <c r="I43" s="489" t="s">
        <v>282</v>
      </c>
      <c r="J43" s="489"/>
      <c r="K43" s="239"/>
      <c r="L43" s="240"/>
      <c r="M43" s="85"/>
      <c r="N43" s="241"/>
    </row>
    <row r="44" spans="1:14" s="86" customFormat="1" ht="12.75">
      <c r="A44" s="81"/>
      <c r="B44" s="489" t="s">
        <v>284</v>
      </c>
      <c r="C44" s="489"/>
      <c r="D44" s="234"/>
      <c r="E44" s="235"/>
      <c r="F44" s="236"/>
      <c r="G44" s="242"/>
      <c r="H44" s="242"/>
      <c r="I44" s="489" t="s">
        <v>111</v>
      </c>
      <c r="J44" s="489"/>
      <c r="K44" s="239"/>
      <c r="L44" s="243"/>
      <c r="M44" s="239"/>
      <c r="N44" s="241"/>
    </row>
    <row r="45" spans="1:14" s="86" customFormat="1" ht="12.75" customHeight="1">
      <c r="A45" s="81"/>
      <c r="B45" s="489" t="s">
        <v>287</v>
      </c>
      <c r="C45" s="489"/>
      <c r="D45" s="234"/>
      <c r="E45" s="244" t="s">
        <v>112</v>
      </c>
      <c r="F45" s="521"/>
      <c r="G45" s="521"/>
      <c r="H45" s="245"/>
      <c r="I45" s="522" t="s">
        <v>288</v>
      </c>
      <c r="J45" s="522"/>
      <c r="K45" s="522"/>
      <c r="L45" s="246"/>
      <c r="M45" s="247"/>
      <c r="N45" s="81"/>
    </row>
    <row r="46" spans="1:14" s="86" customFormat="1" ht="3" customHeight="1">
      <c r="A46" s="81"/>
      <c r="B46" s="83"/>
      <c r="C46" s="91"/>
      <c r="D46" s="91"/>
      <c r="E46" s="91"/>
      <c r="F46" s="81"/>
      <c r="G46" s="83"/>
      <c r="H46" s="92"/>
      <c r="I46" s="247"/>
      <c r="J46" s="248"/>
      <c r="K46" s="247"/>
      <c r="L46" s="81"/>
      <c r="M46" s="81"/>
      <c r="N46" s="81"/>
    </row>
    <row r="47" spans="1:14" s="63" customFormat="1" ht="3" customHeight="1">
      <c r="A47" s="516"/>
      <c r="B47" s="516"/>
      <c r="C47" s="516"/>
      <c r="D47" s="516"/>
      <c r="E47" s="516"/>
      <c r="F47" s="516"/>
      <c r="G47" s="516"/>
      <c r="H47" s="516"/>
      <c r="I47" s="516"/>
      <c r="J47" s="516"/>
      <c r="K47" s="516"/>
      <c r="L47" s="516"/>
      <c r="M47" s="516"/>
      <c r="N47" s="516"/>
    </row>
    <row r="48" spans="1:14" s="63" customFormat="1" ht="11.25">
      <c r="A48" s="94"/>
      <c r="B48" s="94"/>
      <c r="C48" s="94"/>
      <c r="D48" s="94"/>
      <c r="E48" s="94"/>
      <c r="F48" s="94"/>
      <c r="G48" s="94"/>
      <c r="H48" s="94"/>
      <c r="I48" s="94"/>
      <c r="J48" s="95"/>
      <c r="K48" s="95"/>
      <c r="L48" s="95"/>
      <c r="M48" s="95"/>
      <c r="N48" s="94"/>
    </row>
    <row r="49" spans="1:14" s="63" customFormat="1" ht="3" customHeight="1">
      <c r="A49" s="517"/>
      <c r="B49" s="517"/>
      <c r="C49" s="517"/>
      <c r="D49" s="517"/>
      <c r="E49" s="517"/>
      <c r="F49" s="517"/>
      <c r="G49" s="517"/>
      <c r="H49" s="517"/>
      <c r="I49" s="517"/>
      <c r="J49" s="517"/>
      <c r="K49" s="517"/>
      <c r="L49" s="517"/>
      <c r="M49" s="517"/>
      <c r="N49" s="517"/>
    </row>
    <row r="50" spans="1:14" s="63" customFormat="1" ht="12.75">
      <c r="A50" s="70"/>
      <c r="B50" s="73"/>
      <c r="C50" s="51" t="s">
        <v>113</v>
      </c>
      <c r="D50" s="96"/>
      <c r="E50" s="96"/>
      <c r="F50" s="96"/>
      <c r="G50" s="96"/>
      <c r="H50" s="96"/>
      <c r="I50" s="96"/>
      <c r="J50" s="97"/>
      <c r="K50" s="97"/>
      <c r="L50" s="97"/>
      <c r="M50" s="97"/>
      <c r="N50" s="96"/>
    </row>
    <row r="51" spans="1:14" s="99" customFormat="1" ht="12.75" customHeight="1">
      <c r="A51" s="98"/>
      <c r="B51" s="518" t="s">
        <v>298</v>
      </c>
      <c r="C51" s="519" t="s">
        <v>300</v>
      </c>
      <c r="D51" s="513" t="s">
        <v>301</v>
      </c>
      <c r="E51" s="513" t="s">
        <v>303</v>
      </c>
      <c r="F51" s="520" t="s">
        <v>308</v>
      </c>
      <c r="G51" s="424" t="s">
        <v>309</v>
      </c>
      <c r="H51" s="513" t="s">
        <v>114</v>
      </c>
      <c r="I51" s="513" t="s">
        <v>115</v>
      </c>
      <c r="J51" s="513" t="s">
        <v>116</v>
      </c>
      <c r="K51" s="513" t="s">
        <v>117</v>
      </c>
      <c r="L51" s="514" t="s">
        <v>118</v>
      </c>
      <c r="M51" s="515" t="s">
        <v>119</v>
      </c>
      <c r="N51" s="512" t="s">
        <v>120</v>
      </c>
    </row>
    <row r="52" spans="1:14" s="99" customFormat="1" ht="12.75" customHeight="1">
      <c r="A52" s="100"/>
      <c r="B52" s="518"/>
      <c r="C52" s="519"/>
      <c r="D52" s="513"/>
      <c r="E52" s="513"/>
      <c r="F52" s="520"/>
      <c r="G52" s="424"/>
      <c r="H52" s="513"/>
      <c r="I52" s="513"/>
      <c r="J52" s="513"/>
      <c r="K52" s="513"/>
      <c r="L52" s="514"/>
      <c r="M52" s="515"/>
      <c r="N52" s="512"/>
    </row>
    <row r="53" spans="1:14" s="102" customFormat="1" ht="31.5" customHeight="1">
      <c r="A53" s="101"/>
      <c r="B53" s="518"/>
      <c r="C53" s="519"/>
      <c r="D53" s="513"/>
      <c r="E53" s="513"/>
      <c r="F53" s="520"/>
      <c r="G53" s="424"/>
      <c r="H53" s="513"/>
      <c r="I53" s="513"/>
      <c r="J53" s="513"/>
      <c r="K53" s="513"/>
      <c r="L53" s="514"/>
      <c r="M53" s="515"/>
      <c r="N53" s="512"/>
    </row>
    <row r="54" spans="1:14" s="102" customFormat="1" ht="10.5" customHeight="1">
      <c r="A54" s="103"/>
      <c r="B54" s="518"/>
      <c r="C54" s="519"/>
      <c r="D54" s="513"/>
      <c r="E54" s="513"/>
      <c r="F54" s="520"/>
      <c r="G54" s="424"/>
      <c r="H54" s="513"/>
      <c r="I54" s="513"/>
      <c r="J54" s="513"/>
      <c r="K54" s="513"/>
      <c r="L54" s="514"/>
      <c r="M54" s="515"/>
      <c r="N54" s="512"/>
    </row>
    <row r="55" spans="1:14" s="63" customFormat="1" ht="12" customHeight="1">
      <c r="A55" s="104"/>
      <c r="B55" s="105"/>
      <c r="C55" s="119"/>
      <c r="D55" s="118"/>
      <c r="E55" s="114"/>
      <c r="F55" s="107"/>
      <c r="G55" s="150"/>
      <c r="H55" s="114"/>
      <c r="I55" s="249"/>
      <c r="J55" s="250"/>
      <c r="K55" s="251"/>
      <c r="L55" s="138"/>
      <c r="M55" s="148"/>
      <c r="N55" s="252">
        <v>1</v>
      </c>
    </row>
    <row r="56" spans="1:14" s="63" customFormat="1" ht="12">
      <c r="A56" s="104"/>
      <c r="B56" s="151"/>
      <c r="C56" s="121"/>
      <c r="D56" s="120"/>
      <c r="E56" s="111"/>
      <c r="F56" s="107"/>
      <c r="G56" s="253"/>
      <c r="H56" s="111"/>
      <c r="I56" s="249"/>
      <c r="J56" s="250"/>
      <c r="K56" s="254"/>
      <c r="L56" s="138"/>
      <c r="M56" s="113"/>
      <c r="N56" s="252">
        <v>2</v>
      </c>
    </row>
    <row r="57" spans="1:14" s="63" customFormat="1" ht="12">
      <c r="A57" s="104"/>
      <c r="B57" s="151"/>
      <c r="C57" s="136"/>
      <c r="D57" s="142"/>
      <c r="E57" s="123"/>
      <c r="F57" s="107"/>
      <c r="G57" s="255"/>
      <c r="H57" s="123"/>
      <c r="I57" s="249"/>
      <c r="J57" s="250"/>
      <c r="K57" s="254"/>
      <c r="L57" s="138"/>
      <c r="M57" s="113"/>
      <c r="N57" s="252">
        <v>3</v>
      </c>
    </row>
    <row r="58" spans="1:14" s="63" customFormat="1" ht="12">
      <c r="A58" s="104"/>
      <c r="B58" s="151"/>
      <c r="C58" s="136"/>
      <c r="D58" s="142"/>
      <c r="E58" s="123"/>
      <c r="F58" s="107"/>
      <c r="G58" s="255"/>
      <c r="H58" s="123"/>
      <c r="I58" s="249"/>
      <c r="J58" s="250"/>
      <c r="K58" s="254"/>
      <c r="L58" s="138"/>
      <c r="M58" s="113"/>
      <c r="N58" s="252">
        <v>4</v>
      </c>
    </row>
    <row r="59" spans="1:14" s="63" customFormat="1" ht="12">
      <c r="A59" s="104"/>
      <c r="B59" s="151"/>
      <c r="C59" s="136"/>
      <c r="D59" s="142"/>
      <c r="E59" s="123"/>
      <c r="F59" s="107"/>
      <c r="G59" s="255"/>
      <c r="H59" s="123"/>
      <c r="I59" s="249"/>
      <c r="J59" s="250"/>
      <c r="K59" s="254"/>
      <c r="L59" s="138"/>
      <c r="M59" s="113"/>
      <c r="N59" s="252">
        <v>5</v>
      </c>
    </row>
    <row r="60" spans="1:14" s="63" customFormat="1" ht="12">
      <c r="A60" s="104"/>
      <c r="B60" s="151"/>
      <c r="C60" s="136"/>
      <c r="D60" s="142"/>
      <c r="E60" s="123"/>
      <c r="F60" s="107"/>
      <c r="G60" s="255"/>
      <c r="H60" s="123"/>
      <c r="I60" s="249"/>
      <c r="J60" s="250"/>
      <c r="K60" s="254"/>
      <c r="L60" s="138"/>
      <c r="M60" s="113"/>
      <c r="N60" s="252">
        <v>6</v>
      </c>
    </row>
    <row r="61" spans="1:14" s="63" customFormat="1" ht="12">
      <c r="A61" s="104"/>
      <c r="B61" s="151"/>
      <c r="C61" s="136"/>
      <c r="D61" s="142"/>
      <c r="E61" s="123"/>
      <c r="F61" s="107"/>
      <c r="G61" s="255"/>
      <c r="H61" s="123"/>
      <c r="I61" s="249"/>
      <c r="J61" s="250"/>
      <c r="K61" s="254"/>
      <c r="L61" s="138"/>
      <c r="M61" s="113"/>
      <c r="N61" s="252">
        <v>7</v>
      </c>
    </row>
    <row r="62" spans="1:14" s="63" customFormat="1" ht="12">
      <c r="A62" s="104"/>
      <c r="B62" s="151"/>
      <c r="C62" s="136"/>
      <c r="D62" s="142"/>
      <c r="E62" s="123"/>
      <c r="F62" s="107"/>
      <c r="G62" s="255"/>
      <c r="H62" s="123"/>
      <c r="I62" s="249"/>
      <c r="J62" s="250"/>
      <c r="K62" s="254"/>
      <c r="L62" s="138"/>
      <c r="M62" s="113"/>
      <c r="N62" s="252">
        <v>8</v>
      </c>
    </row>
    <row r="63" spans="1:14" s="63" customFormat="1" ht="12">
      <c r="A63" s="104"/>
      <c r="B63" s="151"/>
      <c r="C63" s="136"/>
      <c r="D63" s="142"/>
      <c r="E63" s="123"/>
      <c r="F63" s="107"/>
      <c r="G63" s="255"/>
      <c r="H63" s="123"/>
      <c r="I63" s="249"/>
      <c r="J63" s="250"/>
      <c r="K63" s="254"/>
      <c r="L63" s="138"/>
      <c r="M63" s="113"/>
      <c r="N63" s="252">
        <v>9</v>
      </c>
    </row>
    <row r="64" spans="1:14" s="63" customFormat="1" ht="12">
      <c r="A64" s="104"/>
      <c r="B64" s="151"/>
      <c r="C64" s="136"/>
      <c r="D64" s="142"/>
      <c r="E64" s="123"/>
      <c r="F64" s="107"/>
      <c r="G64" s="255"/>
      <c r="H64" s="123"/>
      <c r="I64" s="249"/>
      <c r="J64" s="250"/>
      <c r="K64" s="254"/>
      <c r="L64" s="138"/>
      <c r="M64" s="113"/>
      <c r="N64" s="252">
        <v>10</v>
      </c>
    </row>
    <row r="65" spans="1:14" s="63" customFormat="1" ht="12">
      <c r="A65" s="104"/>
      <c r="B65" s="151"/>
      <c r="C65" s="136"/>
      <c r="D65" s="142"/>
      <c r="E65" s="123"/>
      <c r="F65" s="107"/>
      <c r="G65" s="255"/>
      <c r="H65" s="123"/>
      <c r="I65" s="249"/>
      <c r="J65" s="250"/>
      <c r="K65" s="254"/>
      <c r="L65" s="138"/>
      <c r="M65" s="113"/>
      <c r="N65" s="252">
        <v>11</v>
      </c>
    </row>
    <row r="66" spans="1:14" s="63" customFormat="1" ht="12">
      <c r="A66" s="104"/>
      <c r="B66" s="151"/>
      <c r="C66" s="136"/>
      <c r="D66" s="142"/>
      <c r="E66" s="123"/>
      <c r="F66" s="107"/>
      <c r="G66" s="255"/>
      <c r="H66" s="123"/>
      <c r="I66" s="249"/>
      <c r="J66" s="250"/>
      <c r="K66" s="254"/>
      <c r="L66" s="138"/>
      <c r="M66" s="113"/>
      <c r="N66" s="252">
        <v>12</v>
      </c>
    </row>
    <row r="67" spans="1:14" s="63" customFormat="1" ht="12">
      <c r="A67" s="104"/>
      <c r="B67" s="151"/>
      <c r="C67" s="136"/>
      <c r="D67" s="142"/>
      <c r="E67" s="123"/>
      <c r="F67" s="107"/>
      <c r="G67" s="255"/>
      <c r="H67" s="123"/>
      <c r="I67" s="249"/>
      <c r="J67" s="250"/>
      <c r="K67" s="254"/>
      <c r="L67" s="138"/>
      <c r="M67" s="113"/>
      <c r="N67" s="252">
        <v>13</v>
      </c>
    </row>
    <row r="68" spans="1:14" s="63" customFormat="1" ht="12">
      <c r="A68" s="104"/>
      <c r="B68" s="151"/>
      <c r="C68" s="136"/>
      <c r="D68" s="142"/>
      <c r="E68" s="123"/>
      <c r="F68" s="107"/>
      <c r="G68" s="255"/>
      <c r="H68" s="123"/>
      <c r="I68" s="249"/>
      <c r="J68" s="250"/>
      <c r="K68" s="254"/>
      <c r="L68" s="138"/>
      <c r="M68" s="113"/>
      <c r="N68" s="252">
        <v>14</v>
      </c>
    </row>
    <row r="69" spans="1:14" s="63" customFormat="1" ht="12">
      <c r="A69" s="104"/>
      <c r="B69" s="151"/>
      <c r="C69" s="136"/>
      <c r="D69" s="142"/>
      <c r="E69" s="123"/>
      <c r="F69" s="107"/>
      <c r="G69" s="255"/>
      <c r="H69" s="123"/>
      <c r="I69" s="249"/>
      <c r="J69" s="250"/>
      <c r="K69" s="254"/>
      <c r="L69" s="138"/>
      <c r="M69" s="113"/>
      <c r="N69" s="252">
        <v>15</v>
      </c>
    </row>
    <row r="70" spans="1:14" s="63" customFormat="1" ht="12">
      <c r="A70" s="104"/>
      <c r="B70" s="151"/>
      <c r="C70" s="136"/>
      <c r="D70" s="142"/>
      <c r="E70" s="123"/>
      <c r="F70" s="107"/>
      <c r="G70" s="255"/>
      <c r="H70" s="123"/>
      <c r="I70" s="249"/>
      <c r="J70" s="250"/>
      <c r="K70" s="254"/>
      <c r="L70" s="138"/>
      <c r="M70" s="113"/>
      <c r="N70" s="252">
        <v>16</v>
      </c>
    </row>
    <row r="71" spans="1:14" s="63" customFormat="1" ht="10.5" customHeight="1">
      <c r="A71" s="104"/>
      <c r="B71" s="151"/>
      <c r="C71" s="165"/>
      <c r="D71" s="117"/>
      <c r="E71" s="124"/>
      <c r="F71" s="107"/>
      <c r="G71" s="125"/>
      <c r="H71" s="124"/>
      <c r="I71" s="249"/>
      <c r="J71" s="250"/>
      <c r="K71" s="254"/>
      <c r="L71" s="138"/>
      <c r="M71" s="113"/>
      <c r="N71" s="252">
        <v>17</v>
      </c>
    </row>
    <row r="72" spans="1:14" s="63" customFormat="1" ht="12">
      <c r="A72" s="104"/>
      <c r="B72" s="151"/>
      <c r="C72" s="121"/>
      <c r="D72" s="120"/>
      <c r="E72" s="111"/>
      <c r="F72" s="107"/>
      <c r="G72" s="253"/>
      <c r="H72" s="111"/>
      <c r="I72" s="249"/>
      <c r="J72" s="250"/>
      <c r="K72" s="254"/>
      <c r="L72" s="138"/>
      <c r="M72" s="113"/>
      <c r="N72" s="252">
        <v>18</v>
      </c>
    </row>
    <row r="73" spans="1:14" s="63" customFormat="1" ht="12">
      <c r="A73" s="104"/>
      <c r="B73" s="151"/>
      <c r="C73" s="136"/>
      <c r="D73" s="142"/>
      <c r="E73" s="123"/>
      <c r="F73" s="107"/>
      <c r="G73" s="255"/>
      <c r="H73" s="123"/>
      <c r="I73" s="249"/>
      <c r="J73" s="250"/>
      <c r="K73" s="254"/>
      <c r="L73" s="138"/>
      <c r="M73" s="113"/>
      <c r="N73" s="252">
        <v>19</v>
      </c>
    </row>
    <row r="74" spans="1:14" s="63" customFormat="1" ht="12">
      <c r="A74" s="104"/>
      <c r="B74" s="151"/>
      <c r="C74" s="136"/>
      <c r="D74" s="142"/>
      <c r="E74" s="123"/>
      <c r="F74" s="107"/>
      <c r="G74" s="255"/>
      <c r="H74" s="123"/>
      <c r="I74" s="249"/>
      <c r="J74" s="250"/>
      <c r="K74" s="254"/>
      <c r="L74" s="138"/>
      <c r="M74" s="113"/>
      <c r="N74" s="252">
        <v>20</v>
      </c>
    </row>
    <row r="75" spans="1:14" s="63" customFormat="1" ht="12">
      <c r="A75" s="104"/>
      <c r="B75" s="151"/>
      <c r="C75" s="136"/>
      <c r="D75" s="142"/>
      <c r="E75" s="123"/>
      <c r="F75" s="107"/>
      <c r="G75" s="255"/>
      <c r="H75" s="123"/>
      <c r="I75" s="249"/>
      <c r="J75" s="250"/>
      <c r="K75" s="254"/>
      <c r="L75" s="138"/>
      <c r="M75" s="113"/>
      <c r="N75" s="252">
        <v>21</v>
      </c>
    </row>
    <row r="76" spans="1:14" s="63" customFormat="1" ht="12">
      <c r="A76" s="104"/>
      <c r="B76" s="151"/>
      <c r="C76" s="136"/>
      <c r="D76" s="142"/>
      <c r="E76" s="123"/>
      <c r="F76" s="107"/>
      <c r="G76" s="255"/>
      <c r="H76" s="123"/>
      <c r="I76" s="249"/>
      <c r="J76" s="250"/>
      <c r="K76" s="254"/>
      <c r="L76" s="138"/>
      <c r="M76" s="113"/>
      <c r="N76" s="252">
        <v>22</v>
      </c>
    </row>
    <row r="77" spans="1:14" s="63" customFormat="1" ht="12">
      <c r="A77" s="104"/>
      <c r="B77" s="151"/>
      <c r="C77" s="136"/>
      <c r="D77" s="142"/>
      <c r="E77" s="123"/>
      <c r="F77" s="107"/>
      <c r="G77" s="255"/>
      <c r="H77" s="123"/>
      <c r="I77" s="249"/>
      <c r="J77" s="250"/>
      <c r="K77" s="254"/>
      <c r="L77" s="138"/>
      <c r="M77" s="113"/>
      <c r="N77" s="252">
        <v>23</v>
      </c>
    </row>
    <row r="78" spans="1:14" s="63" customFormat="1" ht="12">
      <c r="A78" s="104"/>
      <c r="B78" s="151"/>
      <c r="C78" s="136"/>
      <c r="D78" s="142"/>
      <c r="E78" s="123"/>
      <c r="F78" s="107"/>
      <c r="G78" s="255"/>
      <c r="H78" s="123"/>
      <c r="I78" s="249"/>
      <c r="J78" s="250"/>
      <c r="K78" s="254"/>
      <c r="L78" s="138"/>
      <c r="M78" s="113"/>
      <c r="N78" s="252">
        <v>24</v>
      </c>
    </row>
    <row r="79" spans="1:14" s="63" customFormat="1" ht="12">
      <c r="A79" s="104"/>
      <c r="B79" s="151"/>
      <c r="C79" s="136"/>
      <c r="D79" s="142"/>
      <c r="E79" s="123"/>
      <c r="F79" s="107"/>
      <c r="G79" s="255"/>
      <c r="H79" s="123"/>
      <c r="I79" s="249"/>
      <c r="J79" s="250"/>
      <c r="K79" s="254"/>
      <c r="L79" s="138"/>
      <c r="M79" s="113"/>
      <c r="N79" s="252">
        <v>25</v>
      </c>
    </row>
    <row r="80" spans="1:14" s="63" customFormat="1" ht="12">
      <c r="A80" s="104"/>
      <c r="B80" s="151"/>
      <c r="C80" s="136"/>
      <c r="D80" s="142"/>
      <c r="E80" s="123"/>
      <c r="F80" s="107"/>
      <c r="G80" s="255"/>
      <c r="H80" s="123"/>
      <c r="I80" s="249"/>
      <c r="J80" s="250"/>
      <c r="K80" s="254"/>
      <c r="L80" s="138"/>
      <c r="M80" s="113"/>
      <c r="N80" s="252">
        <v>26</v>
      </c>
    </row>
    <row r="81" spans="1:14" s="63" customFormat="1" ht="12">
      <c r="A81" s="104"/>
      <c r="B81" s="151"/>
      <c r="C81" s="136"/>
      <c r="D81" s="142"/>
      <c r="E81" s="123"/>
      <c r="F81" s="107"/>
      <c r="G81" s="255"/>
      <c r="H81" s="123"/>
      <c r="I81" s="249"/>
      <c r="J81" s="250"/>
      <c r="K81" s="254"/>
      <c r="L81" s="138"/>
      <c r="M81" s="113"/>
      <c r="N81" s="252">
        <v>27</v>
      </c>
    </row>
    <row r="82" spans="1:14" s="63" customFormat="1" ht="12">
      <c r="A82" s="104"/>
      <c r="B82" s="151"/>
      <c r="C82" s="136"/>
      <c r="D82" s="142"/>
      <c r="E82" s="123"/>
      <c r="F82" s="107"/>
      <c r="G82" s="255"/>
      <c r="H82" s="123"/>
      <c r="I82" s="249"/>
      <c r="J82" s="250"/>
      <c r="K82" s="254"/>
      <c r="L82" s="138"/>
      <c r="M82" s="113"/>
      <c r="N82" s="252">
        <v>28</v>
      </c>
    </row>
    <row r="83" spans="1:14" s="63" customFormat="1" ht="12">
      <c r="A83" s="104"/>
      <c r="B83" s="151"/>
      <c r="C83" s="136"/>
      <c r="D83" s="142"/>
      <c r="E83" s="123"/>
      <c r="F83" s="107"/>
      <c r="G83" s="255"/>
      <c r="H83" s="123"/>
      <c r="I83" s="249"/>
      <c r="J83" s="250"/>
      <c r="K83" s="254"/>
      <c r="L83" s="138"/>
      <c r="M83" s="113"/>
      <c r="N83" s="252">
        <v>29</v>
      </c>
    </row>
    <row r="84" spans="1:14" s="63" customFormat="1" ht="12">
      <c r="A84" s="256"/>
      <c r="B84" s="257"/>
      <c r="C84" s="258"/>
      <c r="D84" s="259"/>
      <c r="E84" s="260"/>
      <c r="F84" s="261"/>
      <c r="G84" s="262"/>
      <c r="H84" s="260"/>
      <c r="I84" s="263"/>
      <c r="J84" s="264"/>
      <c r="K84" s="265"/>
      <c r="L84" s="266"/>
      <c r="M84" s="267"/>
      <c r="N84" s="268">
        <v>30</v>
      </c>
    </row>
    <row r="85" spans="1:14" s="63" customFormat="1" ht="12">
      <c r="A85" s="104"/>
      <c r="B85" s="151"/>
      <c r="C85" s="121"/>
      <c r="D85" s="120"/>
      <c r="E85" s="111"/>
      <c r="F85" s="107"/>
      <c r="G85" s="253"/>
      <c r="H85" s="111"/>
      <c r="I85" s="269"/>
      <c r="J85" s="250"/>
      <c r="K85" s="270"/>
      <c r="L85" s="138"/>
      <c r="M85" s="148"/>
      <c r="N85" s="271">
        <v>31</v>
      </c>
    </row>
    <row r="86" spans="1:14" s="63" customFormat="1" ht="12">
      <c r="A86" s="104"/>
      <c r="B86" s="151"/>
      <c r="C86" s="136"/>
      <c r="D86" s="142"/>
      <c r="E86" s="123"/>
      <c r="F86" s="107"/>
      <c r="G86" s="255"/>
      <c r="H86" s="123"/>
      <c r="I86" s="249"/>
      <c r="J86" s="250"/>
      <c r="K86" s="254"/>
      <c r="L86" s="138"/>
      <c r="M86" s="113"/>
      <c r="N86" s="252">
        <v>32</v>
      </c>
    </row>
    <row r="87" spans="1:14" s="63" customFormat="1" ht="10.5" customHeight="1">
      <c r="A87" s="104"/>
      <c r="B87" s="151"/>
      <c r="C87" s="165"/>
      <c r="D87" s="117"/>
      <c r="E87" s="124"/>
      <c r="F87" s="107"/>
      <c r="G87" s="125"/>
      <c r="H87" s="124"/>
      <c r="I87" s="249"/>
      <c r="J87" s="250"/>
      <c r="K87" s="254"/>
      <c r="L87" s="138"/>
      <c r="M87" s="113"/>
      <c r="N87" s="252">
        <v>33</v>
      </c>
    </row>
    <row r="88" spans="1:14" s="63" customFormat="1" ht="12">
      <c r="A88" s="104"/>
      <c r="B88" s="151"/>
      <c r="C88" s="121"/>
      <c r="D88" s="120"/>
      <c r="E88" s="111"/>
      <c r="F88" s="107"/>
      <c r="G88" s="253"/>
      <c r="H88" s="111"/>
      <c r="I88" s="249"/>
      <c r="J88" s="250"/>
      <c r="K88" s="254"/>
      <c r="L88" s="138"/>
      <c r="M88" s="113"/>
      <c r="N88" s="252">
        <v>34</v>
      </c>
    </row>
    <row r="89" spans="1:14" s="63" customFormat="1" ht="12">
      <c r="A89" s="104"/>
      <c r="B89" s="151"/>
      <c r="C89" s="136"/>
      <c r="D89" s="142"/>
      <c r="E89" s="123"/>
      <c r="F89" s="107"/>
      <c r="G89" s="255"/>
      <c r="H89" s="123"/>
      <c r="I89" s="249"/>
      <c r="J89" s="250"/>
      <c r="K89" s="254"/>
      <c r="L89" s="138"/>
      <c r="M89" s="113"/>
      <c r="N89" s="252">
        <v>35</v>
      </c>
    </row>
    <row r="90" spans="1:14" s="63" customFormat="1" ht="12">
      <c r="A90" s="104"/>
      <c r="B90" s="151"/>
      <c r="C90" s="136"/>
      <c r="D90" s="142"/>
      <c r="E90" s="123"/>
      <c r="F90" s="107"/>
      <c r="G90" s="255"/>
      <c r="H90" s="123"/>
      <c r="I90" s="249"/>
      <c r="J90" s="250"/>
      <c r="K90" s="254"/>
      <c r="L90" s="138"/>
      <c r="M90" s="113"/>
      <c r="N90" s="252">
        <v>36</v>
      </c>
    </row>
    <row r="91" spans="1:14" s="63" customFormat="1" ht="12">
      <c r="A91" s="104"/>
      <c r="B91" s="151"/>
      <c r="C91" s="136"/>
      <c r="D91" s="142"/>
      <c r="E91" s="123"/>
      <c r="F91" s="107"/>
      <c r="G91" s="255"/>
      <c r="H91" s="123"/>
      <c r="I91" s="249"/>
      <c r="J91" s="250"/>
      <c r="K91" s="254"/>
      <c r="L91" s="138"/>
      <c r="M91" s="113"/>
      <c r="N91" s="252">
        <v>37</v>
      </c>
    </row>
    <row r="92" spans="1:14" s="63" customFormat="1" ht="12">
      <c r="A92" s="104"/>
      <c r="B92" s="151"/>
      <c r="C92" s="136"/>
      <c r="D92" s="142"/>
      <c r="E92" s="123"/>
      <c r="F92" s="107"/>
      <c r="G92" s="255"/>
      <c r="H92" s="123"/>
      <c r="I92" s="249"/>
      <c r="J92" s="250"/>
      <c r="K92" s="254"/>
      <c r="L92" s="138"/>
      <c r="M92" s="113"/>
      <c r="N92" s="252">
        <v>38</v>
      </c>
    </row>
    <row r="93" spans="1:14" s="63" customFormat="1" ht="12">
      <c r="A93" s="104"/>
      <c r="B93" s="151"/>
      <c r="C93" s="136"/>
      <c r="D93" s="142"/>
      <c r="E93" s="123"/>
      <c r="F93" s="107"/>
      <c r="G93" s="255"/>
      <c r="H93" s="123"/>
      <c r="I93" s="249"/>
      <c r="J93" s="250"/>
      <c r="K93" s="254"/>
      <c r="L93" s="138"/>
      <c r="M93" s="113"/>
      <c r="N93" s="252">
        <v>39</v>
      </c>
    </row>
    <row r="94" spans="1:14" s="63" customFormat="1" ht="12">
      <c r="A94" s="104"/>
      <c r="B94" s="151"/>
      <c r="C94" s="136"/>
      <c r="D94" s="142"/>
      <c r="E94" s="123"/>
      <c r="F94" s="107"/>
      <c r="G94" s="255"/>
      <c r="H94" s="123"/>
      <c r="I94" s="249"/>
      <c r="J94" s="250"/>
      <c r="K94" s="254"/>
      <c r="L94" s="138"/>
      <c r="M94" s="113"/>
      <c r="N94" s="252">
        <v>40</v>
      </c>
    </row>
    <row r="95" spans="1:14" s="63" customFormat="1" ht="12">
      <c r="A95" s="104"/>
      <c r="B95" s="151"/>
      <c r="C95" s="136"/>
      <c r="D95" s="142"/>
      <c r="E95" s="123"/>
      <c r="F95" s="107"/>
      <c r="G95" s="255"/>
      <c r="H95" s="123"/>
      <c r="I95" s="249"/>
      <c r="J95" s="250"/>
      <c r="K95" s="254"/>
      <c r="L95" s="138"/>
      <c r="M95" s="113"/>
      <c r="N95" s="252">
        <v>41</v>
      </c>
    </row>
    <row r="96" spans="1:14" s="63" customFormat="1" ht="12">
      <c r="A96" s="104"/>
      <c r="B96" s="151"/>
      <c r="C96" s="136"/>
      <c r="D96" s="142"/>
      <c r="E96" s="123"/>
      <c r="F96" s="107"/>
      <c r="G96" s="255"/>
      <c r="H96" s="123"/>
      <c r="I96" s="249"/>
      <c r="J96" s="250"/>
      <c r="K96" s="254"/>
      <c r="L96" s="138"/>
      <c r="M96" s="113"/>
      <c r="N96" s="252">
        <v>42</v>
      </c>
    </row>
    <row r="97" spans="1:14" s="63" customFormat="1" ht="12">
      <c r="A97" s="104"/>
      <c r="B97" s="151"/>
      <c r="C97" s="136"/>
      <c r="D97" s="142"/>
      <c r="E97" s="123"/>
      <c r="F97" s="107"/>
      <c r="G97" s="255"/>
      <c r="H97" s="123"/>
      <c r="I97" s="249"/>
      <c r="J97" s="250"/>
      <c r="K97" s="254"/>
      <c r="L97" s="138"/>
      <c r="M97" s="113"/>
      <c r="N97" s="252">
        <v>43</v>
      </c>
    </row>
    <row r="98" spans="1:14" s="63" customFormat="1" ht="12">
      <c r="A98" s="104"/>
      <c r="B98" s="151"/>
      <c r="C98" s="136"/>
      <c r="D98" s="142"/>
      <c r="E98" s="123"/>
      <c r="F98" s="107"/>
      <c r="G98" s="255"/>
      <c r="H98" s="123"/>
      <c r="I98" s="249"/>
      <c r="J98" s="250"/>
      <c r="K98" s="254"/>
      <c r="L98" s="138"/>
      <c r="M98" s="113"/>
      <c r="N98" s="252">
        <v>44</v>
      </c>
    </row>
    <row r="99" spans="1:14" s="63" customFormat="1" ht="12">
      <c r="A99" s="104"/>
      <c r="B99" s="151"/>
      <c r="C99" s="136"/>
      <c r="D99" s="142"/>
      <c r="E99" s="123"/>
      <c r="F99" s="107"/>
      <c r="G99" s="255"/>
      <c r="H99" s="123"/>
      <c r="I99" s="249"/>
      <c r="J99" s="250"/>
      <c r="K99" s="254"/>
      <c r="L99" s="138"/>
      <c r="M99" s="113"/>
      <c r="N99" s="252">
        <v>45</v>
      </c>
    </row>
    <row r="100" spans="1:14" s="63" customFormat="1" ht="12">
      <c r="A100" s="104"/>
      <c r="B100" s="151"/>
      <c r="C100" s="136"/>
      <c r="D100" s="142"/>
      <c r="E100" s="123"/>
      <c r="F100" s="107"/>
      <c r="G100" s="255"/>
      <c r="H100" s="123"/>
      <c r="I100" s="249"/>
      <c r="J100" s="250"/>
      <c r="K100" s="254"/>
      <c r="L100" s="138"/>
      <c r="M100" s="113"/>
      <c r="N100" s="252">
        <v>46</v>
      </c>
    </row>
    <row r="101" spans="1:14" s="63" customFormat="1" ht="12">
      <c r="A101" s="104"/>
      <c r="B101" s="151"/>
      <c r="C101" s="136"/>
      <c r="D101" s="142"/>
      <c r="E101" s="123"/>
      <c r="F101" s="107"/>
      <c r="G101" s="255"/>
      <c r="H101" s="123"/>
      <c r="I101" s="249"/>
      <c r="J101" s="250"/>
      <c r="K101" s="254"/>
      <c r="L101" s="138"/>
      <c r="M101" s="113"/>
      <c r="N101" s="252">
        <v>47</v>
      </c>
    </row>
    <row r="102" spans="1:14" s="63" customFormat="1" ht="12">
      <c r="A102" s="104"/>
      <c r="B102" s="151"/>
      <c r="C102" s="136"/>
      <c r="D102" s="142"/>
      <c r="E102" s="123"/>
      <c r="F102" s="107"/>
      <c r="G102" s="255"/>
      <c r="H102" s="123"/>
      <c r="I102" s="249"/>
      <c r="J102" s="250"/>
      <c r="K102" s="254"/>
      <c r="L102" s="138"/>
      <c r="M102" s="113"/>
      <c r="N102" s="252">
        <v>48</v>
      </c>
    </row>
    <row r="103" spans="1:14" s="63" customFormat="1" ht="10.5" customHeight="1">
      <c r="A103" s="104"/>
      <c r="B103" s="151"/>
      <c r="C103" s="165"/>
      <c r="D103" s="117"/>
      <c r="E103" s="124"/>
      <c r="F103" s="107"/>
      <c r="G103" s="125"/>
      <c r="H103" s="124"/>
      <c r="I103" s="249"/>
      <c r="J103" s="250"/>
      <c r="K103" s="254"/>
      <c r="L103" s="138"/>
      <c r="M103" s="113"/>
      <c r="N103" s="252">
        <v>49</v>
      </c>
    </row>
    <row r="104" spans="1:14" s="63" customFormat="1" ht="12">
      <c r="A104" s="104"/>
      <c r="B104" s="151"/>
      <c r="C104" s="121"/>
      <c r="D104" s="120"/>
      <c r="E104" s="111"/>
      <c r="F104" s="107"/>
      <c r="G104" s="253"/>
      <c r="H104" s="111"/>
      <c r="I104" s="249"/>
      <c r="J104" s="250"/>
      <c r="K104" s="254"/>
      <c r="L104" s="138"/>
      <c r="M104" s="113"/>
      <c r="N104" s="252">
        <v>50</v>
      </c>
    </row>
    <row r="105" spans="1:14" s="63" customFormat="1" ht="12">
      <c r="A105" s="104"/>
      <c r="B105" s="151"/>
      <c r="C105" s="136"/>
      <c r="D105" s="142"/>
      <c r="E105" s="123"/>
      <c r="F105" s="107"/>
      <c r="G105" s="255"/>
      <c r="H105" s="123"/>
      <c r="I105" s="249"/>
      <c r="J105" s="250"/>
      <c r="K105" s="254"/>
      <c r="L105" s="138"/>
      <c r="M105" s="113"/>
      <c r="N105" s="252">
        <v>51</v>
      </c>
    </row>
    <row r="106" spans="1:14" s="63" customFormat="1" ht="12">
      <c r="A106" s="104"/>
      <c r="B106" s="151"/>
      <c r="C106" s="136"/>
      <c r="D106" s="142"/>
      <c r="E106" s="123"/>
      <c r="F106" s="107"/>
      <c r="G106" s="255"/>
      <c r="H106" s="123"/>
      <c r="I106" s="249"/>
      <c r="J106" s="250"/>
      <c r="K106" s="254"/>
      <c r="L106" s="138"/>
      <c r="M106" s="113"/>
      <c r="N106" s="252">
        <v>52</v>
      </c>
    </row>
    <row r="107" spans="1:14" s="63" customFormat="1" ht="12">
      <c r="A107" s="104"/>
      <c r="B107" s="151"/>
      <c r="C107" s="136"/>
      <c r="D107" s="142"/>
      <c r="E107" s="123"/>
      <c r="F107" s="107"/>
      <c r="G107" s="255"/>
      <c r="H107" s="123"/>
      <c r="I107" s="249"/>
      <c r="J107" s="250"/>
      <c r="K107" s="254"/>
      <c r="L107" s="138"/>
      <c r="M107" s="113"/>
      <c r="N107" s="252">
        <v>53</v>
      </c>
    </row>
    <row r="108" spans="1:14" s="63" customFormat="1" ht="12">
      <c r="A108" s="104"/>
      <c r="B108" s="151"/>
      <c r="C108" s="136"/>
      <c r="D108" s="142"/>
      <c r="E108" s="123"/>
      <c r="F108" s="107"/>
      <c r="G108" s="255"/>
      <c r="H108" s="123"/>
      <c r="I108" s="249"/>
      <c r="J108" s="250"/>
      <c r="K108" s="254"/>
      <c r="L108" s="138"/>
      <c r="M108" s="113"/>
      <c r="N108" s="252">
        <v>54</v>
      </c>
    </row>
    <row r="109" spans="1:14" s="63" customFormat="1" ht="12">
      <c r="A109" s="104"/>
      <c r="B109" s="151"/>
      <c r="C109" s="136"/>
      <c r="D109" s="142"/>
      <c r="E109" s="123"/>
      <c r="F109" s="107"/>
      <c r="G109" s="255"/>
      <c r="H109" s="123"/>
      <c r="I109" s="249"/>
      <c r="J109" s="250"/>
      <c r="K109" s="254"/>
      <c r="L109" s="138"/>
      <c r="M109" s="113"/>
      <c r="N109" s="252">
        <v>55</v>
      </c>
    </row>
    <row r="110" spans="1:14" s="63" customFormat="1" ht="12">
      <c r="A110" s="104"/>
      <c r="B110" s="151"/>
      <c r="C110" s="136"/>
      <c r="D110" s="142"/>
      <c r="E110" s="123"/>
      <c r="F110" s="107"/>
      <c r="G110" s="255"/>
      <c r="H110" s="123"/>
      <c r="I110" s="249"/>
      <c r="J110" s="250"/>
      <c r="K110" s="254"/>
      <c r="L110" s="138"/>
      <c r="M110" s="113"/>
      <c r="N110" s="252">
        <v>56</v>
      </c>
    </row>
    <row r="111" spans="1:14" s="63" customFormat="1" ht="12">
      <c r="A111" s="104"/>
      <c r="B111" s="151"/>
      <c r="C111" s="136"/>
      <c r="D111" s="142"/>
      <c r="E111" s="123"/>
      <c r="F111" s="107"/>
      <c r="G111" s="255"/>
      <c r="H111" s="123"/>
      <c r="I111" s="249"/>
      <c r="J111" s="250"/>
      <c r="K111" s="254"/>
      <c r="L111" s="138"/>
      <c r="M111" s="113"/>
      <c r="N111" s="252">
        <v>57</v>
      </c>
    </row>
    <row r="112" spans="1:14" s="63" customFormat="1" ht="12">
      <c r="A112" s="104"/>
      <c r="B112" s="151"/>
      <c r="C112" s="136"/>
      <c r="D112" s="142"/>
      <c r="E112" s="123"/>
      <c r="F112" s="107"/>
      <c r="G112" s="255"/>
      <c r="H112" s="123"/>
      <c r="I112" s="249"/>
      <c r="J112" s="250"/>
      <c r="K112" s="254"/>
      <c r="L112" s="138"/>
      <c r="M112" s="113"/>
      <c r="N112" s="252">
        <v>58</v>
      </c>
    </row>
    <row r="113" spans="1:14" s="63" customFormat="1" ht="12">
      <c r="A113" s="104"/>
      <c r="B113" s="151"/>
      <c r="C113" s="136"/>
      <c r="D113" s="142"/>
      <c r="E113" s="123"/>
      <c r="F113" s="107"/>
      <c r="G113" s="255"/>
      <c r="H113" s="123"/>
      <c r="I113" s="249"/>
      <c r="J113" s="250"/>
      <c r="K113" s="254"/>
      <c r="L113" s="138"/>
      <c r="M113" s="113"/>
      <c r="N113" s="252">
        <v>59</v>
      </c>
    </row>
    <row r="114" spans="1:14" s="63" customFormat="1" ht="12">
      <c r="A114" s="104"/>
      <c r="B114" s="151"/>
      <c r="C114" s="136"/>
      <c r="D114" s="142"/>
      <c r="E114" s="123"/>
      <c r="F114" s="107"/>
      <c r="G114" s="255"/>
      <c r="H114" s="123"/>
      <c r="I114" s="249"/>
      <c r="J114" s="250"/>
      <c r="K114" s="254"/>
      <c r="L114" s="138"/>
      <c r="M114" s="113"/>
      <c r="N114" s="252">
        <v>60</v>
      </c>
    </row>
    <row r="115" spans="1:14" s="63" customFormat="1" ht="12">
      <c r="A115" s="104"/>
      <c r="B115" s="151"/>
      <c r="C115" s="136"/>
      <c r="D115" s="142"/>
      <c r="E115" s="123"/>
      <c r="F115" s="107"/>
      <c r="G115" s="255"/>
      <c r="H115" s="123"/>
      <c r="I115" s="249"/>
      <c r="J115" s="250"/>
      <c r="K115" s="254"/>
      <c r="L115" s="138"/>
      <c r="M115" s="113"/>
      <c r="N115" s="252">
        <v>61</v>
      </c>
    </row>
    <row r="116" spans="1:14" s="63" customFormat="1" ht="12">
      <c r="A116" s="104"/>
      <c r="B116" s="151"/>
      <c r="C116" s="136"/>
      <c r="D116" s="142"/>
      <c r="E116" s="123"/>
      <c r="F116" s="107"/>
      <c r="G116" s="255"/>
      <c r="H116" s="123"/>
      <c r="I116" s="249"/>
      <c r="J116" s="250"/>
      <c r="K116" s="254"/>
      <c r="L116" s="138"/>
      <c r="M116" s="113"/>
      <c r="N116" s="252">
        <v>62</v>
      </c>
    </row>
    <row r="117" spans="1:14" s="63" customFormat="1" ht="12">
      <c r="A117" s="104"/>
      <c r="B117" s="151"/>
      <c r="C117" s="136"/>
      <c r="D117" s="142"/>
      <c r="E117" s="123"/>
      <c r="F117" s="107"/>
      <c r="G117" s="255"/>
      <c r="H117" s="123"/>
      <c r="I117" s="249"/>
      <c r="J117" s="250"/>
      <c r="K117" s="254"/>
      <c r="L117" s="138"/>
      <c r="M117" s="113"/>
      <c r="N117" s="252">
        <v>63</v>
      </c>
    </row>
    <row r="118" spans="1:14" s="63" customFormat="1" ht="12">
      <c r="A118" s="104"/>
      <c r="B118" s="151"/>
      <c r="C118" s="136"/>
      <c r="D118" s="142"/>
      <c r="E118" s="123"/>
      <c r="F118" s="107"/>
      <c r="G118" s="255"/>
      <c r="H118" s="123"/>
      <c r="I118" s="249"/>
      <c r="J118" s="250"/>
      <c r="K118" s="254"/>
      <c r="L118" s="138"/>
      <c r="M118" s="113"/>
      <c r="N118" s="252">
        <v>64</v>
      </c>
    </row>
    <row r="119" spans="1:14" s="63" customFormat="1" ht="10.5" customHeight="1">
      <c r="A119" s="104"/>
      <c r="B119" s="151"/>
      <c r="C119" s="165"/>
      <c r="D119" s="117"/>
      <c r="E119" s="124"/>
      <c r="F119" s="107"/>
      <c r="G119" s="125"/>
      <c r="H119" s="124"/>
      <c r="I119" s="249"/>
      <c r="J119" s="250"/>
      <c r="K119" s="254"/>
      <c r="L119" s="138"/>
      <c r="M119" s="113"/>
      <c r="N119" s="252">
        <v>65</v>
      </c>
    </row>
    <row r="120" spans="1:14" s="63" customFormat="1" ht="12">
      <c r="A120" s="104"/>
      <c r="B120" s="151"/>
      <c r="C120" s="121"/>
      <c r="D120" s="120"/>
      <c r="E120" s="111"/>
      <c r="F120" s="107"/>
      <c r="G120" s="253"/>
      <c r="H120" s="111"/>
      <c r="I120" s="249"/>
      <c r="J120" s="250"/>
      <c r="K120" s="254"/>
      <c r="L120" s="138"/>
      <c r="M120" s="113"/>
      <c r="N120" s="252">
        <v>66</v>
      </c>
    </row>
    <row r="121" spans="1:14" s="63" customFormat="1" ht="12">
      <c r="A121" s="104"/>
      <c r="B121" s="151"/>
      <c r="C121" s="136"/>
      <c r="D121" s="142"/>
      <c r="E121" s="123"/>
      <c r="F121" s="107"/>
      <c r="G121" s="255"/>
      <c r="H121" s="123"/>
      <c r="I121" s="249"/>
      <c r="J121" s="250"/>
      <c r="K121" s="254"/>
      <c r="L121" s="138"/>
      <c r="M121" s="113"/>
      <c r="N121" s="252">
        <v>67</v>
      </c>
    </row>
    <row r="122" spans="1:14" s="63" customFormat="1" ht="12">
      <c r="A122" s="104"/>
      <c r="B122" s="151"/>
      <c r="C122" s="136"/>
      <c r="D122" s="142"/>
      <c r="E122" s="123"/>
      <c r="F122" s="107"/>
      <c r="G122" s="255"/>
      <c r="H122" s="123"/>
      <c r="I122" s="249"/>
      <c r="J122" s="250"/>
      <c r="K122" s="254"/>
      <c r="L122" s="138"/>
      <c r="M122" s="113"/>
      <c r="N122" s="252">
        <v>68</v>
      </c>
    </row>
    <row r="123" spans="1:14" s="63" customFormat="1" ht="12">
      <c r="A123" s="104"/>
      <c r="B123" s="151"/>
      <c r="C123" s="136"/>
      <c r="D123" s="142"/>
      <c r="E123" s="123"/>
      <c r="F123" s="107"/>
      <c r="G123" s="255"/>
      <c r="H123" s="123"/>
      <c r="I123" s="249"/>
      <c r="J123" s="250"/>
      <c r="K123" s="254"/>
      <c r="L123" s="138"/>
      <c r="M123" s="113"/>
      <c r="N123" s="252">
        <v>69</v>
      </c>
    </row>
    <row r="124" spans="1:14" s="63" customFormat="1" ht="12">
      <c r="A124" s="104"/>
      <c r="B124" s="151"/>
      <c r="C124" s="136"/>
      <c r="D124" s="142"/>
      <c r="E124" s="123"/>
      <c r="F124" s="107"/>
      <c r="G124" s="255"/>
      <c r="H124" s="123"/>
      <c r="I124" s="249"/>
      <c r="J124" s="250"/>
      <c r="K124" s="254"/>
      <c r="L124" s="138"/>
      <c r="M124" s="113"/>
      <c r="N124" s="252">
        <v>70</v>
      </c>
    </row>
    <row r="125" spans="1:14" s="63" customFormat="1" ht="12">
      <c r="A125" s="104"/>
      <c r="B125" s="151"/>
      <c r="C125" s="136"/>
      <c r="D125" s="142"/>
      <c r="E125" s="123"/>
      <c r="F125" s="107"/>
      <c r="G125" s="255"/>
      <c r="H125" s="123"/>
      <c r="I125" s="249"/>
      <c r="J125" s="250"/>
      <c r="K125" s="254"/>
      <c r="L125" s="138"/>
      <c r="M125" s="113"/>
      <c r="N125" s="252">
        <v>71</v>
      </c>
    </row>
    <row r="126" spans="1:14" s="63" customFormat="1" ht="12">
      <c r="A126" s="104"/>
      <c r="B126" s="151"/>
      <c r="C126" s="136"/>
      <c r="D126" s="142"/>
      <c r="E126" s="123"/>
      <c r="F126" s="107"/>
      <c r="G126" s="255"/>
      <c r="H126" s="123"/>
      <c r="I126" s="249"/>
      <c r="J126" s="250"/>
      <c r="K126" s="254"/>
      <c r="L126" s="138"/>
      <c r="M126" s="113"/>
      <c r="N126" s="252">
        <v>72</v>
      </c>
    </row>
    <row r="127" spans="1:14" s="63" customFormat="1" ht="12">
      <c r="A127" s="104"/>
      <c r="B127" s="151"/>
      <c r="C127" s="136"/>
      <c r="D127" s="142"/>
      <c r="E127" s="123"/>
      <c r="F127" s="107"/>
      <c r="G127" s="255"/>
      <c r="H127" s="123"/>
      <c r="I127" s="249"/>
      <c r="J127" s="250"/>
      <c r="K127" s="254"/>
      <c r="L127" s="138"/>
      <c r="M127" s="113"/>
      <c r="N127" s="252">
        <v>73</v>
      </c>
    </row>
    <row r="128" spans="1:14" s="63" customFormat="1" ht="12">
      <c r="A128" s="104"/>
      <c r="B128" s="151"/>
      <c r="C128" s="136"/>
      <c r="D128" s="142"/>
      <c r="E128" s="123"/>
      <c r="F128" s="107"/>
      <c r="G128" s="255"/>
      <c r="H128" s="123"/>
      <c r="I128" s="249"/>
      <c r="J128" s="250"/>
      <c r="K128" s="254"/>
      <c r="L128" s="138"/>
      <c r="M128" s="113"/>
      <c r="N128" s="252">
        <v>74</v>
      </c>
    </row>
    <row r="129" spans="1:14" s="63" customFormat="1" ht="12">
      <c r="A129" s="104"/>
      <c r="B129" s="151"/>
      <c r="C129" s="136"/>
      <c r="D129" s="142"/>
      <c r="E129" s="123"/>
      <c r="F129" s="107"/>
      <c r="G129" s="255"/>
      <c r="H129" s="123"/>
      <c r="I129" s="249"/>
      <c r="J129" s="250"/>
      <c r="K129" s="254"/>
      <c r="L129" s="138"/>
      <c r="M129" s="113"/>
      <c r="N129" s="252">
        <v>75</v>
      </c>
    </row>
    <row r="130" spans="1:14" s="63" customFormat="1" ht="12">
      <c r="A130" s="104"/>
      <c r="B130" s="151"/>
      <c r="C130" s="136"/>
      <c r="D130" s="142"/>
      <c r="E130" s="123"/>
      <c r="F130" s="107"/>
      <c r="G130" s="255"/>
      <c r="H130" s="123"/>
      <c r="I130" s="249"/>
      <c r="J130" s="250"/>
      <c r="K130" s="254"/>
      <c r="L130" s="138"/>
      <c r="M130" s="113"/>
      <c r="N130" s="252">
        <v>76</v>
      </c>
    </row>
    <row r="131" spans="1:14" s="63" customFormat="1" ht="12">
      <c r="A131" s="104"/>
      <c r="B131" s="151"/>
      <c r="C131" s="136"/>
      <c r="D131" s="142"/>
      <c r="E131" s="123"/>
      <c r="F131" s="107"/>
      <c r="G131" s="255"/>
      <c r="H131" s="123"/>
      <c r="I131" s="249"/>
      <c r="J131" s="250"/>
      <c r="K131" s="254"/>
      <c r="L131" s="138"/>
      <c r="M131" s="113"/>
      <c r="N131" s="252">
        <v>77</v>
      </c>
    </row>
    <row r="132" spans="1:14" s="63" customFormat="1" ht="12">
      <c r="A132" s="104"/>
      <c r="B132" s="151"/>
      <c r="C132" s="136"/>
      <c r="D132" s="142"/>
      <c r="E132" s="123"/>
      <c r="F132" s="107"/>
      <c r="G132" s="255"/>
      <c r="H132" s="123"/>
      <c r="I132" s="249"/>
      <c r="J132" s="250"/>
      <c r="K132" s="254"/>
      <c r="L132" s="138"/>
      <c r="M132" s="113"/>
      <c r="N132" s="252">
        <v>78</v>
      </c>
    </row>
    <row r="133" spans="1:14" s="63" customFormat="1" ht="12">
      <c r="A133" s="104"/>
      <c r="B133" s="151"/>
      <c r="C133" s="136"/>
      <c r="D133" s="142"/>
      <c r="E133" s="123"/>
      <c r="F133" s="107"/>
      <c r="G133" s="255"/>
      <c r="H133" s="123"/>
      <c r="I133" s="249"/>
      <c r="J133" s="250"/>
      <c r="K133" s="254"/>
      <c r="L133" s="138"/>
      <c r="M133" s="113"/>
      <c r="N133" s="252">
        <v>79</v>
      </c>
    </row>
    <row r="134" spans="1:14" s="63" customFormat="1" ht="12">
      <c r="A134" s="104"/>
      <c r="B134" s="151"/>
      <c r="C134" s="136"/>
      <c r="D134" s="142"/>
      <c r="E134" s="123"/>
      <c r="F134" s="107"/>
      <c r="G134" s="255"/>
      <c r="H134" s="123"/>
      <c r="I134" s="249"/>
      <c r="J134" s="250"/>
      <c r="K134" s="254"/>
      <c r="L134" s="138"/>
      <c r="M134" s="113"/>
      <c r="N134" s="252">
        <v>80</v>
      </c>
    </row>
    <row r="135" spans="1:14" s="63" customFormat="1" ht="10.5" customHeight="1">
      <c r="A135" s="104"/>
      <c r="B135" s="151"/>
      <c r="C135" s="165"/>
      <c r="D135" s="117"/>
      <c r="E135" s="124"/>
      <c r="F135" s="107"/>
      <c r="G135" s="125"/>
      <c r="H135" s="124"/>
      <c r="I135" s="249"/>
      <c r="J135" s="250"/>
      <c r="K135" s="254"/>
      <c r="L135" s="138"/>
      <c r="M135" s="113"/>
      <c r="N135" s="252">
        <v>81</v>
      </c>
    </row>
    <row r="136" spans="1:14" s="63" customFormat="1" ht="12">
      <c r="A136" s="104"/>
      <c r="B136" s="151"/>
      <c r="C136" s="121"/>
      <c r="D136" s="120"/>
      <c r="E136" s="111"/>
      <c r="F136" s="107"/>
      <c r="G136" s="253"/>
      <c r="H136" s="111"/>
      <c r="I136" s="249"/>
      <c r="J136" s="250"/>
      <c r="K136" s="254"/>
      <c r="L136" s="138"/>
      <c r="M136" s="113"/>
      <c r="N136" s="252">
        <v>82</v>
      </c>
    </row>
    <row r="137" spans="1:14" s="63" customFormat="1" ht="12">
      <c r="A137" s="104"/>
      <c r="B137" s="151"/>
      <c r="C137" s="136"/>
      <c r="D137" s="142"/>
      <c r="E137" s="123"/>
      <c r="F137" s="107"/>
      <c r="G137" s="255"/>
      <c r="H137" s="123"/>
      <c r="I137" s="249"/>
      <c r="J137" s="250"/>
      <c r="K137" s="254"/>
      <c r="L137" s="138"/>
      <c r="M137" s="113"/>
      <c r="N137" s="252">
        <v>83</v>
      </c>
    </row>
    <row r="138" spans="1:14" s="63" customFormat="1" ht="12">
      <c r="A138" s="104"/>
      <c r="B138" s="151"/>
      <c r="C138" s="136"/>
      <c r="D138" s="142"/>
      <c r="E138" s="123"/>
      <c r="F138" s="107"/>
      <c r="G138" s="255"/>
      <c r="H138" s="123"/>
      <c r="I138" s="249"/>
      <c r="J138" s="250"/>
      <c r="K138" s="254"/>
      <c r="L138" s="138"/>
      <c r="M138" s="113"/>
      <c r="N138" s="252">
        <v>84</v>
      </c>
    </row>
    <row r="139" spans="1:14" s="63" customFormat="1" ht="12">
      <c r="A139" s="104"/>
      <c r="B139" s="151"/>
      <c r="C139" s="136"/>
      <c r="D139" s="142"/>
      <c r="E139" s="123"/>
      <c r="F139" s="107"/>
      <c r="G139" s="255"/>
      <c r="H139" s="123"/>
      <c r="I139" s="249"/>
      <c r="J139" s="250"/>
      <c r="K139" s="254"/>
      <c r="L139" s="138"/>
      <c r="M139" s="113"/>
      <c r="N139" s="252">
        <v>85</v>
      </c>
    </row>
    <row r="140" spans="1:14" s="63" customFormat="1" ht="12">
      <c r="A140" s="104"/>
      <c r="B140" s="151"/>
      <c r="C140" s="136"/>
      <c r="D140" s="142"/>
      <c r="E140" s="123"/>
      <c r="F140" s="107"/>
      <c r="G140" s="255"/>
      <c r="H140" s="123"/>
      <c r="I140" s="249"/>
      <c r="J140" s="250"/>
      <c r="K140" s="254"/>
      <c r="L140" s="138"/>
      <c r="M140" s="113"/>
      <c r="N140" s="252">
        <v>86</v>
      </c>
    </row>
    <row r="141" spans="1:14" s="63" customFormat="1" ht="12">
      <c r="A141" s="104"/>
      <c r="B141" s="151"/>
      <c r="C141" s="136"/>
      <c r="D141" s="142"/>
      <c r="E141" s="123"/>
      <c r="F141" s="107"/>
      <c r="G141" s="255"/>
      <c r="H141" s="123"/>
      <c r="I141" s="249"/>
      <c r="J141" s="250"/>
      <c r="K141" s="254"/>
      <c r="L141" s="138"/>
      <c r="M141" s="113"/>
      <c r="N141" s="252">
        <v>87</v>
      </c>
    </row>
    <row r="142" spans="1:14" s="63" customFormat="1" ht="12">
      <c r="A142" s="104"/>
      <c r="B142" s="151"/>
      <c r="C142" s="136"/>
      <c r="D142" s="142"/>
      <c r="E142" s="123"/>
      <c r="F142" s="107"/>
      <c r="G142" s="255"/>
      <c r="H142" s="123"/>
      <c r="I142" s="249"/>
      <c r="J142" s="250"/>
      <c r="K142" s="254"/>
      <c r="L142" s="138"/>
      <c r="M142" s="113"/>
      <c r="N142" s="252">
        <v>88</v>
      </c>
    </row>
    <row r="143" spans="1:14" s="63" customFormat="1" ht="12">
      <c r="A143" s="104"/>
      <c r="B143" s="151"/>
      <c r="C143" s="136"/>
      <c r="D143" s="142"/>
      <c r="E143" s="123"/>
      <c r="F143" s="107"/>
      <c r="G143" s="255"/>
      <c r="H143" s="123"/>
      <c r="I143" s="249"/>
      <c r="J143" s="250"/>
      <c r="K143" s="254"/>
      <c r="L143" s="138"/>
      <c r="M143" s="113"/>
      <c r="N143" s="252">
        <v>89</v>
      </c>
    </row>
    <row r="144" spans="1:14" s="63" customFormat="1" ht="12">
      <c r="A144" s="104"/>
      <c r="B144" s="151"/>
      <c r="C144" s="136"/>
      <c r="D144" s="142"/>
      <c r="E144" s="123"/>
      <c r="F144" s="107"/>
      <c r="G144" s="255"/>
      <c r="H144" s="123"/>
      <c r="I144" s="249"/>
      <c r="J144" s="250"/>
      <c r="K144" s="254"/>
      <c r="L144" s="138"/>
      <c r="M144" s="113"/>
      <c r="N144" s="252">
        <v>90</v>
      </c>
    </row>
    <row r="145" spans="1:14" s="63" customFormat="1" ht="12">
      <c r="A145" s="104"/>
      <c r="B145" s="151"/>
      <c r="C145" s="136"/>
      <c r="D145" s="142"/>
      <c r="E145" s="123"/>
      <c r="F145" s="107"/>
      <c r="G145" s="255"/>
      <c r="H145" s="123"/>
      <c r="I145" s="249"/>
      <c r="J145" s="250"/>
      <c r="K145" s="254"/>
      <c r="L145" s="138"/>
      <c r="M145" s="113"/>
      <c r="N145" s="252">
        <v>91</v>
      </c>
    </row>
    <row r="146" spans="1:14" s="63" customFormat="1" ht="12">
      <c r="A146" s="104"/>
      <c r="B146" s="151"/>
      <c r="C146" s="136"/>
      <c r="D146" s="142"/>
      <c r="E146" s="123"/>
      <c r="F146" s="107"/>
      <c r="G146" s="255"/>
      <c r="H146" s="123"/>
      <c r="I146" s="249"/>
      <c r="J146" s="250"/>
      <c r="K146" s="254"/>
      <c r="L146" s="138"/>
      <c r="M146" s="113"/>
      <c r="N146" s="252">
        <v>92</v>
      </c>
    </row>
    <row r="147" spans="1:14" s="63" customFormat="1" ht="12">
      <c r="A147" s="104"/>
      <c r="B147" s="151"/>
      <c r="C147" s="136"/>
      <c r="D147" s="142"/>
      <c r="E147" s="123"/>
      <c r="F147" s="107"/>
      <c r="G147" s="255"/>
      <c r="H147" s="123"/>
      <c r="I147" s="249"/>
      <c r="J147" s="250"/>
      <c r="K147" s="254"/>
      <c r="L147" s="138"/>
      <c r="M147" s="113"/>
      <c r="N147" s="252">
        <v>93</v>
      </c>
    </row>
    <row r="148" spans="1:14" s="63" customFormat="1" ht="12">
      <c r="A148" s="104"/>
      <c r="B148" s="151"/>
      <c r="C148" s="136"/>
      <c r="D148" s="142"/>
      <c r="E148" s="123"/>
      <c r="F148" s="107"/>
      <c r="G148" s="255"/>
      <c r="H148" s="123"/>
      <c r="I148" s="249"/>
      <c r="J148" s="250"/>
      <c r="K148" s="254"/>
      <c r="L148" s="138"/>
      <c r="M148" s="113"/>
      <c r="N148" s="252">
        <v>94</v>
      </c>
    </row>
    <row r="149" spans="1:14" s="63" customFormat="1" ht="12">
      <c r="A149" s="104"/>
      <c r="B149" s="151"/>
      <c r="C149" s="136"/>
      <c r="D149" s="142"/>
      <c r="E149" s="123"/>
      <c r="F149" s="107"/>
      <c r="G149" s="255"/>
      <c r="H149" s="123"/>
      <c r="I149" s="249"/>
      <c r="J149" s="250"/>
      <c r="K149" s="254"/>
      <c r="L149" s="138"/>
      <c r="M149" s="113"/>
      <c r="N149" s="252">
        <v>95</v>
      </c>
    </row>
    <row r="150" spans="1:14" s="63" customFormat="1" ht="12">
      <c r="A150" s="104"/>
      <c r="B150" s="151"/>
      <c r="C150" s="136"/>
      <c r="D150" s="142"/>
      <c r="E150" s="123"/>
      <c r="F150" s="107"/>
      <c r="G150" s="255"/>
      <c r="H150" s="123"/>
      <c r="I150" s="249"/>
      <c r="J150" s="250"/>
      <c r="K150" s="254"/>
      <c r="L150" s="138"/>
      <c r="M150" s="113"/>
      <c r="N150" s="252">
        <v>96</v>
      </c>
    </row>
    <row r="151" spans="1:14" s="63" customFormat="1" ht="10.5" customHeight="1">
      <c r="A151" s="104"/>
      <c r="B151" s="151"/>
      <c r="C151" s="165"/>
      <c r="D151" s="117"/>
      <c r="E151" s="124"/>
      <c r="F151" s="107"/>
      <c r="G151" s="125"/>
      <c r="H151" s="124"/>
      <c r="I151" s="249"/>
      <c r="J151" s="250"/>
      <c r="K151" s="254"/>
      <c r="L151" s="138"/>
      <c r="M151" s="113"/>
      <c r="N151" s="252">
        <v>97</v>
      </c>
    </row>
    <row r="152" spans="1:14" s="63" customFormat="1" ht="12">
      <c r="A152" s="104"/>
      <c r="B152" s="151"/>
      <c r="C152" s="121"/>
      <c r="D152" s="120"/>
      <c r="E152" s="111"/>
      <c r="F152" s="107"/>
      <c r="G152" s="253"/>
      <c r="H152" s="111"/>
      <c r="I152" s="249"/>
      <c r="J152" s="250"/>
      <c r="K152" s="254"/>
      <c r="L152" s="138"/>
      <c r="M152" s="113"/>
      <c r="N152" s="252">
        <v>98</v>
      </c>
    </row>
    <row r="153" spans="1:14" s="63" customFormat="1" ht="12">
      <c r="A153" s="104"/>
      <c r="B153" s="151"/>
      <c r="C153" s="136"/>
      <c r="D153" s="142"/>
      <c r="E153" s="123"/>
      <c r="F153" s="107"/>
      <c r="G153" s="255"/>
      <c r="H153" s="123"/>
      <c r="I153" s="249"/>
      <c r="J153" s="250"/>
      <c r="K153" s="254"/>
      <c r="L153" s="138"/>
      <c r="M153" s="113"/>
      <c r="N153" s="252">
        <v>99</v>
      </c>
    </row>
    <row r="154" spans="1:14" s="63" customFormat="1" ht="12">
      <c r="A154" s="104"/>
      <c r="B154" s="151"/>
      <c r="C154" s="136"/>
      <c r="D154" s="142"/>
      <c r="E154" s="123"/>
      <c r="F154" s="107"/>
      <c r="G154" s="255"/>
      <c r="H154" s="123"/>
      <c r="I154" s="249"/>
      <c r="J154" s="250"/>
      <c r="K154" s="254"/>
      <c r="L154" s="138"/>
      <c r="M154" s="113"/>
      <c r="N154" s="252">
        <v>100</v>
      </c>
    </row>
    <row r="155" spans="1:14" s="63" customFormat="1" ht="12">
      <c r="A155" s="104"/>
      <c r="B155" s="151"/>
      <c r="C155" s="136"/>
      <c r="D155" s="142"/>
      <c r="E155" s="123"/>
      <c r="F155" s="107"/>
      <c r="G155" s="255"/>
      <c r="H155" s="123"/>
      <c r="I155" s="249"/>
      <c r="J155" s="250"/>
      <c r="K155" s="254"/>
      <c r="L155" s="138"/>
      <c r="M155" s="113"/>
      <c r="N155" s="252">
        <v>101</v>
      </c>
    </row>
    <row r="156" spans="1:14" s="63" customFormat="1" ht="12">
      <c r="A156" s="104"/>
      <c r="B156" s="151"/>
      <c r="C156" s="136"/>
      <c r="D156" s="142"/>
      <c r="E156" s="123"/>
      <c r="F156" s="107"/>
      <c r="G156" s="255"/>
      <c r="H156" s="123"/>
      <c r="I156" s="249"/>
      <c r="J156" s="250"/>
      <c r="K156" s="254"/>
      <c r="L156" s="138"/>
      <c r="M156" s="113"/>
      <c r="N156" s="252">
        <v>102</v>
      </c>
    </row>
    <row r="157" spans="1:14" s="63" customFormat="1" ht="12">
      <c r="A157" s="104"/>
      <c r="B157" s="151"/>
      <c r="C157" s="136"/>
      <c r="D157" s="142"/>
      <c r="E157" s="123"/>
      <c r="F157" s="107"/>
      <c r="G157" s="255"/>
      <c r="H157" s="123"/>
      <c r="I157" s="249"/>
      <c r="J157" s="250"/>
      <c r="K157" s="254"/>
      <c r="L157" s="138"/>
      <c r="M157" s="113"/>
      <c r="N157" s="252">
        <v>103</v>
      </c>
    </row>
    <row r="158" spans="1:14" s="63" customFormat="1" ht="12">
      <c r="A158" s="104"/>
      <c r="B158" s="151"/>
      <c r="C158" s="136"/>
      <c r="D158" s="142"/>
      <c r="E158" s="123"/>
      <c r="F158" s="107"/>
      <c r="G158" s="255"/>
      <c r="H158" s="123"/>
      <c r="I158" s="249"/>
      <c r="J158" s="250"/>
      <c r="K158" s="254"/>
      <c r="L158" s="138"/>
      <c r="M158" s="113"/>
      <c r="N158" s="252">
        <v>104</v>
      </c>
    </row>
    <row r="159" spans="1:14" s="63" customFormat="1" ht="12">
      <c r="A159" s="104"/>
      <c r="B159" s="151"/>
      <c r="C159" s="136"/>
      <c r="D159" s="142"/>
      <c r="E159" s="123"/>
      <c r="F159" s="107"/>
      <c r="G159" s="255"/>
      <c r="H159" s="123"/>
      <c r="I159" s="249"/>
      <c r="J159" s="250"/>
      <c r="K159" s="254"/>
      <c r="L159" s="138"/>
      <c r="M159" s="113"/>
      <c r="N159" s="252">
        <v>105</v>
      </c>
    </row>
    <row r="160" spans="1:14" s="63" customFormat="1" ht="12">
      <c r="A160" s="104"/>
      <c r="B160" s="151"/>
      <c r="C160" s="136"/>
      <c r="D160" s="142"/>
      <c r="E160" s="123"/>
      <c r="F160" s="107"/>
      <c r="G160" s="255"/>
      <c r="H160" s="123"/>
      <c r="I160" s="249"/>
      <c r="J160" s="250"/>
      <c r="K160" s="254"/>
      <c r="L160" s="138"/>
      <c r="M160" s="113"/>
      <c r="N160" s="252">
        <v>106</v>
      </c>
    </row>
    <row r="161" spans="1:14" s="63" customFormat="1" ht="12">
      <c r="A161" s="104"/>
      <c r="B161" s="151"/>
      <c r="C161" s="136"/>
      <c r="D161" s="142"/>
      <c r="E161" s="123"/>
      <c r="F161" s="107"/>
      <c r="G161" s="255"/>
      <c r="H161" s="123"/>
      <c r="I161" s="249"/>
      <c r="J161" s="250"/>
      <c r="K161" s="254"/>
      <c r="L161" s="138"/>
      <c r="M161" s="113"/>
      <c r="N161" s="252">
        <v>107</v>
      </c>
    </row>
    <row r="162" spans="1:14" s="63" customFormat="1" ht="10.5" customHeight="1">
      <c r="A162" s="104"/>
      <c r="B162" s="151"/>
      <c r="C162" s="165"/>
      <c r="D162" s="117"/>
      <c r="E162" s="124"/>
      <c r="F162" s="107"/>
      <c r="G162" s="125"/>
      <c r="H162" s="124"/>
      <c r="I162" s="249"/>
      <c r="J162" s="250"/>
      <c r="K162" s="254"/>
      <c r="L162" s="138"/>
      <c r="M162" s="113"/>
      <c r="N162" s="252">
        <v>108</v>
      </c>
    </row>
    <row r="163" spans="1:14" s="63" customFormat="1" ht="12">
      <c r="A163" s="104"/>
      <c r="B163" s="151"/>
      <c r="C163" s="121"/>
      <c r="D163" s="120"/>
      <c r="E163" s="111"/>
      <c r="F163" s="107"/>
      <c r="G163" s="253"/>
      <c r="H163" s="111"/>
      <c r="I163" s="249"/>
      <c r="J163" s="250"/>
      <c r="K163" s="254"/>
      <c r="L163" s="138"/>
      <c r="M163" s="113"/>
      <c r="N163" s="252">
        <v>109</v>
      </c>
    </row>
    <row r="164" spans="1:14" s="63" customFormat="1" ht="12">
      <c r="A164" s="104"/>
      <c r="B164" s="151"/>
      <c r="C164" s="136"/>
      <c r="D164" s="142"/>
      <c r="E164" s="123"/>
      <c r="F164" s="107"/>
      <c r="G164" s="255"/>
      <c r="H164" s="123"/>
      <c r="I164" s="249"/>
      <c r="J164" s="250"/>
      <c r="K164" s="254"/>
      <c r="L164" s="138"/>
      <c r="M164" s="113"/>
      <c r="N164" s="252">
        <v>110</v>
      </c>
    </row>
    <row r="165" spans="1:14" s="63" customFormat="1" ht="12">
      <c r="A165" s="104"/>
      <c r="B165" s="151"/>
      <c r="C165" s="136"/>
      <c r="D165" s="142"/>
      <c r="E165" s="123"/>
      <c r="F165" s="107"/>
      <c r="G165" s="255"/>
      <c r="H165" s="123"/>
      <c r="I165" s="249"/>
      <c r="J165" s="250"/>
      <c r="K165" s="254"/>
      <c r="L165" s="138"/>
      <c r="M165" s="113"/>
      <c r="N165" s="252">
        <v>111</v>
      </c>
    </row>
    <row r="166" spans="1:14" s="63" customFormat="1" ht="12">
      <c r="A166" s="104"/>
      <c r="B166" s="151"/>
      <c r="C166" s="136"/>
      <c r="D166" s="142"/>
      <c r="E166" s="123"/>
      <c r="F166" s="107"/>
      <c r="G166" s="255"/>
      <c r="H166" s="123"/>
      <c r="I166" s="249"/>
      <c r="J166" s="250"/>
      <c r="K166" s="254"/>
      <c r="L166" s="138"/>
      <c r="M166" s="113"/>
      <c r="N166" s="252">
        <v>112</v>
      </c>
    </row>
    <row r="167" spans="1:14" s="63" customFormat="1" ht="12">
      <c r="A167" s="104"/>
      <c r="B167" s="151"/>
      <c r="C167" s="136"/>
      <c r="D167" s="142"/>
      <c r="E167" s="123"/>
      <c r="F167" s="107"/>
      <c r="G167" s="255"/>
      <c r="H167" s="123"/>
      <c r="I167" s="249"/>
      <c r="J167" s="250"/>
      <c r="K167" s="254"/>
      <c r="L167" s="138"/>
      <c r="M167" s="113"/>
      <c r="N167" s="252">
        <v>113</v>
      </c>
    </row>
    <row r="168" spans="1:14" s="63" customFormat="1" ht="12">
      <c r="A168" s="104"/>
      <c r="B168" s="151"/>
      <c r="C168" s="136"/>
      <c r="D168" s="142"/>
      <c r="E168" s="123"/>
      <c r="F168" s="107"/>
      <c r="G168" s="255"/>
      <c r="H168" s="123"/>
      <c r="I168" s="249"/>
      <c r="J168" s="250"/>
      <c r="K168" s="254"/>
      <c r="L168" s="138"/>
      <c r="M168" s="113"/>
      <c r="N168" s="252">
        <v>114</v>
      </c>
    </row>
    <row r="169" spans="1:14" s="63" customFormat="1" ht="12">
      <c r="A169" s="104"/>
      <c r="B169" s="151"/>
      <c r="C169" s="136"/>
      <c r="D169" s="142"/>
      <c r="E169" s="123"/>
      <c r="F169" s="107"/>
      <c r="G169" s="255"/>
      <c r="H169" s="123"/>
      <c r="I169" s="249"/>
      <c r="J169" s="250"/>
      <c r="K169" s="254"/>
      <c r="L169" s="138"/>
      <c r="M169" s="113"/>
      <c r="N169" s="252">
        <v>115</v>
      </c>
    </row>
    <row r="170" spans="1:14" s="63" customFormat="1" ht="12">
      <c r="A170" s="104"/>
      <c r="B170" s="151"/>
      <c r="C170" s="136"/>
      <c r="D170" s="142"/>
      <c r="E170" s="123"/>
      <c r="F170" s="107"/>
      <c r="G170" s="255"/>
      <c r="H170" s="123"/>
      <c r="I170" s="249"/>
      <c r="J170" s="250"/>
      <c r="K170" s="254"/>
      <c r="L170" s="138"/>
      <c r="M170" s="113"/>
      <c r="N170" s="252">
        <v>116</v>
      </c>
    </row>
    <row r="171" spans="1:14" s="63" customFormat="1" ht="12">
      <c r="A171" s="104"/>
      <c r="B171" s="151"/>
      <c r="C171" s="136"/>
      <c r="D171" s="142"/>
      <c r="E171" s="123"/>
      <c r="F171" s="107"/>
      <c r="G171" s="255"/>
      <c r="H171" s="123"/>
      <c r="I171" s="249"/>
      <c r="J171" s="250"/>
      <c r="K171" s="254"/>
      <c r="L171" s="138"/>
      <c r="M171" s="113"/>
      <c r="N171" s="252">
        <v>117</v>
      </c>
    </row>
    <row r="172" spans="1:14" s="63" customFormat="1" ht="12">
      <c r="A172" s="104"/>
      <c r="B172" s="151"/>
      <c r="C172" s="136"/>
      <c r="D172" s="142"/>
      <c r="E172" s="123"/>
      <c r="F172" s="107"/>
      <c r="G172" s="255"/>
      <c r="H172" s="123"/>
      <c r="I172" s="249"/>
      <c r="J172" s="250"/>
      <c r="K172" s="254"/>
      <c r="L172" s="138"/>
      <c r="M172" s="113"/>
      <c r="N172" s="252">
        <v>118</v>
      </c>
    </row>
    <row r="173" spans="1:14" s="63" customFormat="1" ht="12">
      <c r="A173" s="104"/>
      <c r="B173" s="151"/>
      <c r="C173" s="136"/>
      <c r="D173" s="142"/>
      <c r="E173" s="123"/>
      <c r="F173" s="107"/>
      <c r="G173" s="255"/>
      <c r="H173" s="123"/>
      <c r="I173" s="249"/>
      <c r="J173" s="250"/>
      <c r="K173" s="254"/>
      <c r="L173" s="138"/>
      <c r="M173" s="113"/>
      <c r="N173" s="252">
        <v>119</v>
      </c>
    </row>
    <row r="174" spans="1:14" s="63" customFormat="1" ht="12">
      <c r="A174" s="104"/>
      <c r="B174" s="151"/>
      <c r="C174" s="136"/>
      <c r="D174" s="142"/>
      <c r="E174" s="123"/>
      <c r="F174" s="107"/>
      <c r="G174" s="255"/>
      <c r="H174" s="123"/>
      <c r="I174" s="249"/>
      <c r="J174" s="250"/>
      <c r="K174" s="254"/>
      <c r="L174" s="138"/>
      <c r="M174" s="113"/>
      <c r="N174" s="252">
        <v>120</v>
      </c>
    </row>
    <row r="175" spans="1:14" s="63" customFormat="1" ht="12">
      <c r="A175" s="104"/>
      <c r="B175" s="151"/>
      <c r="C175" s="136"/>
      <c r="D175" s="142"/>
      <c r="E175" s="123"/>
      <c r="F175" s="107"/>
      <c r="G175" s="255"/>
      <c r="H175" s="123"/>
      <c r="I175" s="249"/>
      <c r="J175" s="250"/>
      <c r="K175" s="254"/>
      <c r="L175" s="138"/>
      <c r="M175" s="113"/>
      <c r="N175" s="252">
        <v>121</v>
      </c>
    </row>
    <row r="176" spans="1:14" s="63" customFormat="1" ht="12">
      <c r="A176" s="104"/>
      <c r="B176" s="151"/>
      <c r="C176" s="136"/>
      <c r="D176" s="142"/>
      <c r="E176" s="123"/>
      <c r="F176" s="107"/>
      <c r="G176" s="255"/>
      <c r="H176" s="123"/>
      <c r="I176" s="249"/>
      <c r="J176" s="250"/>
      <c r="K176" s="254"/>
      <c r="L176" s="138"/>
      <c r="M176" s="113"/>
      <c r="N176" s="252">
        <v>122</v>
      </c>
    </row>
    <row r="177" spans="1:14" s="63" customFormat="1" ht="12">
      <c r="A177" s="104"/>
      <c r="B177" s="151"/>
      <c r="C177" s="136"/>
      <c r="D177" s="142"/>
      <c r="E177" s="123"/>
      <c r="F177" s="107"/>
      <c r="G177" s="255"/>
      <c r="H177" s="123"/>
      <c r="I177" s="249"/>
      <c r="J177" s="250"/>
      <c r="K177" s="254"/>
      <c r="L177" s="138"/>
      <c r="M177" s="113"/>
      <c r="N177" s="252">
        <v>123</v>
      </c>
    </row>
    <row r="178" spans="1:14" s="63" customFormat="1" ht="10.5" customHeight="1">
      <c r="A178" s="104"/>
      <c r="B178" s="151"/>
      <c r="C178" s="165"/>
      <c r="D178" s="117"/>
      <c r="E178" s="124"/>
      <c r="F178" s="107"/>
      <c r="G178" s="125"/>
      <c r="H178" s="124"/>
      <c r="I178" s="249"/>
      <c r="J178" s="250"/>
      <c r="K178" s="254"/>
      <c r="L178" s="138"/>
      <c r="M178" s="113"/>
      <c r="N178" s="252">
        <v>124</v>
      </c>
    </row>
    <row r="179" spans="1:14" s="63" customFormat="1" ht="12">
      <c r="A179" s="104"/>
      <c r="B179" s="151"/>
      <c r="C179" s="121"/>
      <c r="D179" s="120"/>
      <c r="E179" s="111"/>
      <c r="F179" s="107"/>
      <c r="G179" s="253"/>
      <c r="H179" s="111"/>
      <c r="I179" s="249"/>
      <c r="J179" s="250"/>
      <c r="K179" s="254"/>
      <c r="L179" s="138"/>
      <c r="M179" s="113"/>
      <c r="N179" s="252">
        <v>125</v>
      </c>
    </row>
    <row r="180" spans="1:14" s="63" customFormat="1" ht="12">
      <c r="A180" s="104"/>
      <c r="B180" s="151"/>
      <c r="C180" s="136"/>
      <c r="D180" s="142"/>
      <c r="E180" s="123"/>
      <c r="F180" s="107"/>
      <c r="G180" s="255"/>
      <c r="H180" s="123"/>
      <c r="I180" s="249"/>
      <c r="J180" s="250"/>
      <c r="K180" s="254"/>
      <c r="L180" s="138"/>
      <c r="M180" s="113"/>
      <c r="N180" s="252">
        <v>126</v>
      </c>
    </row>
    <row r="181" spans="1:14" s="63" customFormat="1" ht="12">
      <c r="A181" s="104"/>
      <c r="B181" s="151"/>
      <c r="C181" s="136"/>
      <c r="D181" s="142"/>
      <c r="E181" s="123"/>
      <c r="F181" s="107"/>
      <c r="G181" s="255"/>
      <c r="H181" s="123"/>
      <c r="I181" s="249"/>
      <c r="J181" s="250"/>
      <c r="K181" s="254"/>
      <c r="L181" s="138"/>
      <c r="M181" s="113"/>
      <c r="N181" s="252">
        <v>127</v>
      </c>
    </row>
    <row r="182" spans="1:14" s="63" customFormat="1" ht="12">
      <c r="A182" s="104"/>
      <c r="B182" s="151"/>
      <c r="C182" s="136"/>
      <c r="D182" s="142"/>
      <c r="E182" s="123"/>
      <c r="F182" s="107"/>
      <c r="G182" s="255"/>
      <c r="H182" s="123"/>
      <c r="I182" s="249"/>
      <c r="J182" s="250"/>
      <c r="K182" s="254"/>
      <c r="L182" s="138"/>
      <c r="M182" s="113"/>
      <c r="N182" s="252">
        <v>128</v>
      </c>
    </row>
    <row r="183" spans="1:14" s="63" customFormat="1" ht="12">
      <c r="A183" s="104"/>
      <c r="B183" s="151"/>
      <c r="C183" s="136"/>
      <c r="D183" s="142"/>
      <c r="E183" s="123"/>
      <c r="F183" s="107"/>
      <c r="G183" s="255"/>
      <c r="H183" s="123"/>
      <c r="I183" s="249"/>
      <c r="J183" s="250"/>
      <c r="K183" s="254"/>
      <c r="L183" s="138"/>
      <c r="M183" s="113"/>
      <c r="N183" s="252">
        <v>129</v>
      </c>
    </row>
    <row r="184" spans="1:14" s="63" customFormat="1" ht="12">
      <c r="A184" s="104"/>
      <c r="B184" s="151"/>
      <c r="C184" s="136"/>
      <c r="D184" s="142"/>
      <c r="E184" s="123"/>
      <c r="F184" s="107"/>
      <c r="G184" s="255"/>
      <c r="H184" s="123"/>
      <c r="I184" s="249"/>
      <c r="J184" s="250"/>
      <c r="K184" s="254"/>
      <c r="L184" s="138"/>
      <c r="M184" s="113"/>
      <c r="N184" s="252">
        <v>130</v>
      </c>
    </row>
    <row r="185" spans="1:14" s="63" customFormat="1" ht="12">
      <c r="A185" s="104"/>
      <c r="B185" s="151"/>
      <c r="C185" s="136"/>
      <c r="D185" s="142"/>
      <c r="E185" s="123"/>
      <c r="F185" s="107"/>
      <c r="G185" s="255"/>
      <c r="H185" s="123"/>
      <c r="I185" s="249"/>
      <c r="J185" s="250"/>
      <c r="K185" s="254"/>
      <c r="L185" s="138"/>
      <c r="M185" s="113"/>
      <c r="N185" s="252">
        <v>131</v>
      </c>
    </row>
    <row r="186" spans="1:14" s="63" customFormat="1" ht="12">
      <c r="A186" s="104"/>
      <c r="B186" s="151"/>
      <c r="C186" s="136"/>
      <c r="D186" s="142"/>
      <c r="E186" s="123"/>
      <c r="F186" s="107"/>
      <c r="G186" s="255"/>
      <c r="H186" s="123"/>
      <c r="I186" s="249"/>
      <c r="J186" s="250"/>
      <c r="K186" s="254"/>
      <c r="L186" s="138"/>
      <c r="M186" s="113"/>
      <c r="N186" s="252">
        <v>132</v>
      </c>
    </row>
    <row r="187" spans="1:14" s="63" customFormat="1" ht="12">
      <c r="A187" s="104"/>
      <c r="B187" s="151"/>
      <c r="C187" s="136"/>
      <c r="D187" s="142"/>
      <c r="E187" s="123"/>
      <c r="F187" s="107"/>
      <c r="G187" s="255"/>
      <c r="H187" s="123"/>
      <c r="I187" s="249"/>
      <c r="J187" s="250"/>
      <c r="K187" s="254"/>
      <c r="L187" s="138"/>
      <c r="M187" s="113"/>
      <c r="N187" s="252">
        <v>133</v>
      </c>
    </row>
    <row r="188" spans="1:14" s="63" customFormat="1" ht="12">
      <c r="A188" s="104"/>
      <c r="B188" s="151"/>
      <c r="C188" s="136"/>
      <c r="D188" s="142"/>
      <c r="E188" s="123"/>
      <c r="F188" s="107"/>
      <c r="G188" s="255"/>
      <c r="H188" s="123"/>
      <c r="I188" s="249"/>
      <c r="J188" s="250"/>
      <c r="K188" s="254"/>
      <c r="L188" s="138"/>
      <c r="M188" s="113"/>
      <c r="N188" s="252">
        <v>134</v>
      </c>
    </row>
    <row r="189" spans="1:14" s="63" customFormat="1" ht="10.5" customHeight="1">
      <c r="A189" s="104"/>
      <c r="B189" s="151"/>
      <c r="C189" s="165"/>
      <c r="D189" s="117"/>
      <c r="E189" s="124"/>
      <c r="F189" s="107"/>
      <c r="G189" s="125"/>
      <c r="H189" s="124"/>
      <c r="I189" s="249"/>
      <c r="J189" s="250"/>
      <c r="K189" s="254"/>
      <c r="L189" s="138"/>
      <c r="M189" s="113"/>
      <c r="N189" s="252">
        <v>135</v>
      </c>
    </row>
    <row r="190" spans="1:14" s="63" customFormat="1" ht="12">
      <c r="A190" s="104"/>
      <c r="B190" s="151"/>
      <c r="C190" s="121"/>
      <c r="D190" s="120"/>
      <c r="E190" s="111"/>
      <c r="F190" s="107"/>
      <c r="G190" s="253"/>
      <c r="H190" s="111"/>
      <c r="I190" s="249"/>
      <c r="J190" s="250"/>
      <c r="K190" s="254"/>
      <c r="L190" s="138"/>
      <c r="M190" s="113"/>
      <c r="N190" s="252">
        <v>136</v>
      </c>
    </row>
    <row r="191" spans="1:14" s="63" customFormat="1" ht="12">
      <c r="A191" s="104"/>
      <c r="B191" s="151"/>
      <c r="C191" s="136"/>
      <c r="D191" s="142"/>
      <c r="E191" s="123"/>
      <c r="F191" s="107"/>
      <c r="G191" s="255"/>
      <c r="H191" s="123"/>
      <c r="I191" s="249"/>
      <c r="J191" s="250"/>
      <c r="K191" s="254"/>
      <c r="L191" s="138"/>
      <c r="M191" s="113"/>
      <c r="N191" s="252">
        <v>137</v>
      </c>
    </row>
    <row r="192" spans="1:14" s="63" customFormat="1" ht="12">
      <c r="A192" s="104"/>
      <c r="B192" s="151"/>
      <c r="C192" s="136"/>
      <c r="D192" s="142"/>
      <c r="E192" s="123"/>
      <c r="F192" s="107"/>
      <c r="G192" s="255"/>
      <c r="H192" s="123"/>
      <c r="I192" s="249"/>
      <c r="J192" s="250"/>
      <c r="K192" s="254"/>
      <c r="L192" s="138"/>
      <c r="M192" s="113"/>
      <c r="N192" s="252">
        <v>138</v>
      </c>
    </row>
    <row r="193" spans="1:14" s="63" customFormat="1" ht="12">
      <c r="A193" s="104"/>
      <c r="B193" s="151"/>
      <c r="C193" s="136"/>
      <c r="D193" s="142"/>
      <c r="E193" s="123"/>
      <c r="F193" s="107"/>
      <c r="G193" s="255"/>
      <c r="H193" s="123"/>
      <c r="I193" s="249"/>
      <c r="J193" s="250"/>
      <c r="K193" s="254"/>
      <c r="L193" s="138"/>
      <c r="M193" s="113"/>
      <c r="N193" s="252">
        <v>139</v>
      </c>
    </row>
    <row r="194" spans="1:14" s="63" customFormat="1" ht="12">
      <c r="A194" s="104"/>
      <c r="B194" s="151"/>
      <c r="C194" s="136"/>
      <c r="D194" s="142"/>
      <c r="E194" s="123"/>
      <c r="F194" s="107"/>
      <c r="G194" s="255"/>
      <c r="H194" s="123"/>
      <c r="I194" s="249"/>
      <c r="J194" s="250"/>
      <c r="K194" s="254"/>
      <c r="L194" s="138"/>
      <c r="M194" s="113"/>
      <c r="N194" s="252">
        <v>140</v>
      </c>
    </row>
    <row r="195" spans="1:14" s="63" customFormat="1" ht="12">
      <c r="A195" s="104"/>
      <c r="B195" s="151"/>
      <c r="C195" s="136"/>
      <c r="D195" s="142"/>
      <c r="E195" s="123"/>
      <c r="F195" s="107"/>
      <c r="G195" s="255"/>
      <c r="H195" s="123"/>
      <c r="I195" s="249"/>
      <c r="J195" s="250"/>
      <c r="K195" s="254"/>
      <c r="L195" s="138"/>
      <c r="M195" s="113"/>
      <c r="N195" s="252">
        <v>141</v>
      </c>
    </row>
    <row r="196" spans="1:14" s="63" customFormat="1" ht="12">
      <c r="A196" s="104"/>
      <c r="B196" s="151"/>
      <c r="C196" s="136"/>
      <c r="D196" s="142"/>
      <c r="E196" s="123"/>
      <c r="F196" s="107"/>
      <c r="G196" s="255"/>
      <c r="H196" s="123"/>
      <c r="I196" s="249"/>
      <c r="J196" s="250"/>
      <c r="K196" s="254"/>
      <c r="L196" s="138"/>
      <c r="M196" s="113"/>
      <c r="N196" s="252">
        <v>142</v>
      </c>
    </row>
    <row r="197" spans="1:14" s="63" customFormat="1" ht="12">
      <c r="A197" s="104"/>
      <c r="B197" s="151"/>
      <c r="C197" s="136"/>
      <c r="D197" s="142"/>
      <c r="E197" s="123"/>
      <c r="F197" s="107"/>
      <c r="G197" s="255"/>
      <c r="H197" s="123"/>
      <c r="I197" s="249"/>
      <c r="J197" s="250"/>
      <c r="K197" s="254"/>
      <c r="L197" s="138"/>
      <c r="M197" s="113"/>
      <c r="N197" s="252">
        <v>143</v>
      </c>
    </row>
    <row r="198" spans="1:14" s="63" customFormat="1" ht="12">
      <c r="A198" s="104"/>
      <c r="B198" s="151"/>
      <c r="C198" s="136"/>
      <c r="D198" s="142"/>
      <c r="E198" s="123"/>
      <c r="F198" s="107"/>
      <c r="G198" s="255"/>
      <c r="H198" s="123"/>
      <c r="I198" s="249"/>
      <c r="J198" s="250"/>
      <c r="K198" s="254"/>
      <c r="L198" s="138"/>
      <c r="M198" s="113"/>
      <c r="N198" s="252">
        <v>144</v>
      </c>
    </row>
    <row r="199" spans="1:14" s="63" customFormat="1" ht="12">
      <c r="A199" s="104"/>
      <c r="B199" s="151"/>
      <c r="C199" s="136"/>
      <c r="D199" s="142"/>
      <c r="E199" s="123"/>
      <c r="F199" s="107"/>
      <c r="G199" s="255"/>
      <c r="H199" s="123"/>
      <c r="I199" s="249"/>
      <c r="J199" s="250"/>
      <c r="K199" s="254"/>
      <c r="L199" s="138"/>
      <c r="M199" s="113"/>
      <c r="N199" s="252">
        <v>145</v>
      </c>
    </row>
    <row r="200" spans="1:14" s="63" customFormat="1" ht="12">
      <c r="A200" s="104"/>
      <c r="B200" s="151"/>
      <c r="C200" s="136"/>
      <c r="D200" s="142"/>
      <c r="E200" s="123"/>
      <c r="F200" s="107"/>
      <c r="G200" s="255"/>
      <c r="H200" s="123"/>
      <c r="I200" s="249"/>
      <c r="J200" s="250"/>
      <c r="K200" s="254"/>
      <c r="L200" s="138"/>
      <c r="M200" s="113"/>
      <c r="N200" s="252">
        <v>146</v>
      </c>
    </row>
    <row r="201" spans="1:14" s="63" customFormat="1" ht="12">
      <c r="A201" s="104"/>
      <c r="B201" s="151"/>
      <c r="C201" s="136"/>
      <c r="D201" s="142"/>
      <c r="E201" s="123"/>
      <c r="F201" s="107"/>
      <c r="G201" s="255"/>
      <c r="H201" s="123"/>
      <c r="I201" s="249"/>
      <c r="J201" s="250"/>
      <c r="K201" s="254"/>
      <c r="L201" s="138"/>
      <c r="M201" s="113"/>
      <c r="N201" s="252">
        <v>147</v>
      </c>
    </row>
    <row r="202" spans="1:14" s="63" customFormat="1" ht="12">
      <c r="A202" s="104"/>
      <c r="B202" s="151"/>
      <c r="C202" s="136"/>
      <c r="D202" s="142"/>
      <c r="E202" s="123"/>
      <c r="F202" s="107"/>
      <c r="G202" s="255"/>
      <c r="H202" s="123"/>
      <c r="I202" s="249"/>
      <c r="J202" s="250"/>
      <c r="K202" s="254"/>
      <c r="L202" s="138"/>
      <c r="M202" s="113"/>
      <c r="N202" s="252">
        <v>148</v>
      </c>
    </row>
    <row r="203" spans="1:14" s="63" customFormat="1" ht="12">
      <c r="A203" s="104"/>
      <c r="B203" s="151"/>
      <c r="C203" s="136"/>
      <c r="D203" s="142"/>
      <c r="E203" s="123"/>
      <c r="F203" s="107"/>
      <c r="G203" s="255"/>
      <c r="H203" s="123"/>
      <c r="I203" s="249"/>
      <c r="J203" s="250"/>
      <c r="K203" s="254"/>
      <c r="L203" s="138"/>
      <c r="M203" s="113"/>
      <c r="N203" s="252">
        <v>149</v>
      </c>
    </row>
    <row r="204" spans="1:14" s="63" customFormat="1" ht="12">
      <c r="A204" s="104"/>
      <c r="B204" s="151"/>
      <c r="C204" s="136"/>
      <c r="D204" s="142"/>
      <c r="E204" s="123"/>
      <c r="F204" s="107"/>
      <c r="G204" s="255"/>
      <c r="H204" s="123"/>
      <c r="I204" s="249"/>
      <c r="J204" s="250"/>
      <c r="K204" s="254"/>
      <c r="L204" s="138"/>
      <c r="M204" s="113"/>
      <c r="N204" s="252">
        <v>150</v>
      </c>
    </row>
    <row r="205" spans="1:14" s="63" customFormat="1" ht="10.5" customHeight="1">
      <c r="A205" s="104"/>
      <c r="B205" s="151"/>
      <c r="C205" s="165"/>
      <c r="D205" s="117"/>
      <c r="E205" s="124"/>
      <c r="F205" s="107"/>
      <c r="G205" s="125"/>
      <c r="H205" s="124"/>
      <c r="I205" s="249"/>
      <c r="J205" s="250"/>
      <c r="K205" s="254"/>
      <c r="L205" s="138"/>
      <c r="M205" s="113"/>
      <c r="N205" s="252">
        <v>151</v>
      </c>
    </row>
    <row r="206" spans="1:14" s="63" customFormat="1" ht="12">
      <c r="A206" s="104"/>
      <c r="B206" s="151"/>
      <c r="C206" s="121"/>
      <c r="D206" s="120"/>
      <c r="E206" s="111"/>
      <c r="F206" s="107"/>
      <c r="G206" s="253"/>
      <c r="H206" s="111"/>
      <c r="I206" s="249"/>
      <c r="J206" s="250"/>
      <c r="K206" s="254"/>
      <c r="L206" s="138"/>
      <c r="M206" s="113"/>
      <c r="N206" s="252">
        <v>152</v>
      </c>
    </row>
    <row r="207" spans="1:14" s="63" customFormat="1" ht="12">
      <c r="A207" s="104"/>
      <c r="B207" s="151"/>
      <c r="C207" s="136"/>
      <c r="D207" s="142"/>
      <c r="E207" s="123"/>
      <c r="F207" s="107"/>
      <c r="G207" s="255"/>
      <c r="H207" s="123"/>
      <c r="I207" s="249"/>
      <c r="J207" s="250"/>
      <c r="K207" s="254"/>
      <c r="L207" s="138"/>
      <c r="M207" s="113"/>
      <c r="N207" s="252">
        <v>153</v>
      </c>
    </row>
    <row r="208" spans="1:14" s="63" customFormat="1" ht="12">
      <c r="A208" s="104"/>
      <c r="B208" s="151"/>
      <c r="C208" s="136"/>
      <c r="D208" s="142"/>
      <c r="E208" s="123"/>
      <c r="F208" s="107"/>
      <c r="G208" s="255"/>
      <c r="H208" s="123"/>
      <c r="I208" s="249"/>
      <c r="J208" s="250"/>
      <c r="K208" s="254"/>
      <c r="L208" s="138"/>
      <c r="M208" s="113"/>
      <c r="N208" s="252">
        <v>154</v>
      </c>
    </row>
    <row r="209" spans="1:14" s="63" customFormat="1" ht="12">
      <c r="A209" s="104"/>
      <c r="B209" s="151"/>
      <c r="C209" s="136"/>
      <c r="D209" s="142"/>
      <c r="E209" s="123"/>
      <c r="F209" s="107"/>
      <c r="G209" s="255"/>
      <c r="H209" s="123"/>
      <c r="I209" s="249"/>
      <c r="J209" s="250"/>
      <c r="K209" s="254"/>
      <c r="L209" s="138"/>
      <c r="M209" s="113"/>
      <c r="N209" s="252">
        <v>155</v>
      </c>
    </row>
    <row r="210" spans="1:14" s="63" customFormat="1" ht="12">
      <c r="A210" s="104"/>
      <c r="B210" s="151"/>
      <c r="C210" s="136"/>
      <c r="D210" s="142"/>
      <c r="E210" s="123"/>
      <c r="F210" s="107"/>
      <c r="G210" s="255"/>
      <c r="H210" s="123"/>
      <c r="I210" s="249"/>
      <c r="J210" s="250"/>
      <c r="K210" s="254"/>
      <c r="L210" s="138"/>
      <c r="M210" s="113"/>
      <c r="N210" s="252">
        <v>156</v>
      </c>
    </row>
    <row r="211" spans="1:14" s="63" customFormat="1" ht="12">
      <c r="A211" s="104"/>
      <c r="B211" s="151"/>
      <c r="C211" s="136"/>
      <c r="D211" s="142"/>
      <c r="E211" s="123"/>
      <c r="F211" s="107"/>
      <c r="G211" s="255"/>
      <c r="H211" s="123"/>
      <c r="I211" s="249"/>
      <c r="J211" s="250"/>
      <c r="K211" s="254"/>
      <c r="L211" s="138"/>
      <c r="M211" s="113"/>
      <c r="N211" s="252">
        <v>157</v>
      </c>
    </row>
    <row r="212" spans="1:14" s="63" customFormat="1" ht="12">
      <c r="A212" s="104"/>
      <c r="B212" s="151"/>
      <c r="C212" s="136"/>
      <c r="D212" s="142"/>
      <c r="E212" s="123"/>
      <c r="F212" s="107"/>
      <c r="G212" s="255"/>
      <c r="H212" s="123"/>
      <c r="I212" s="249"/>
      <c r="J212" s="250"/>
      <c r="K212" s="254"/>
      <c r="L212" s="138"/>
      <c r="M212" s="113"/>
      <c r="N212" s="252">
        <v>158</v>
      </c>
    </row>
    <row r="213" spans="1:14" s="63" customFormat="1" ht="12">
      <c r="A213" s="104"/>
      <c r="B213" s="151"/>
      <c r="C213" s="136"/>
      <c r="D213" s="142"/>
      <c r="E213" s="123"/>
      <c r="F213" s="107"/>
      <c r="G213" s="255"/>
      <c r="H213" s="123"/>
      <c r="I213" s="249"/>
      <c r="J213" s="250"/>
      <c r="K213" s="254"/>
      <c r="L213" s="138"/>
      <c r="M213" s="113"/>
      <c r="N213" s="252">
        <v>159</v>
      </c>
    </row>
    <row r="214" spans="1:14" s="63" customFormat="1" ht="12">
      <c r="A214" s="104"/>
      <c r="B214" s="151"/>
      <c r="C214" s="136"/>
      <c r="D214" s="142"/>
      <c r="E214" s="123"/>
      <c r="F214" s="107"/>
      <c r="G214" s="255"/>
      <c r="H214" s="123"/>
      <c r="I214" s="249"/>
      <c r="J214" s="250"/>
      <c r="K214" s="254"/>
      <c r="L214" s="138"/>
      <c r="M214" s="113"/>
      <c r="N214" s="252">
        <v>160</v>
      </c>
    </row>
    <row r="215" spans="1:14" s="63" customFormat="1" ht="12">
      <c r="A215" s="104"/>
      <c r="B215" s="151"/>
      <c r="C215" s="136"/>
      <c r="D215" s="142"/>
      <c r="E215" s="123"/>
      <c r="F215" s="107"/>
      <c r="G215" s="255"/>
      <c r="H215" s="123"/>
      <c r="I215" s="249"/>
      <c r="J215" s="250"/>
      <c r="K215" s="254"/>
      <c r="L215" s="138"/>
      <c r="M215" s="113"/>
      <c r="N215" s="252">
        <v>161</v>
      </c>
    </row>
    <row r="216" spans="1:14" s="63" customFormat="1" ht="10.5" customHeight="1">
      <c r="A216" s="104"/>
      <c r="B216" s="151"/>
      <c r="C216" s="165"/>
      <c r="D216" s="117"/>
      <c r="E216" s="124"/>
      <c r="F216" s="107"/>
      <c r="G216" s="125"/>
      <c r="H216" s="124"/>
      <c r="I216" s="249"/>
      <c r="J216" s="250"/>
      <c r="K216" s="254"/>
      <c r="L216" s="138"/>
      <c r="M216" s="113"/>
      <c r="N216" s="252">
        <v>162</v>
      </c>
    </row>
    <row r="217" spans="1:14" s="63" customFormat="1" ht="10.5" customHeight="1">
      <c r="A217" s="104"/>
      <c r="B217" s="151"/>
      <c r="C217" s="165"/>
      <c r="D217" s="117"/>
      <c r="E217" s="124"/>
      <c r="F217" s="107"/>
      <c r="G217" s="125"/>
      <c r="H217" s="124"/>
      <c r="I217" s="249"/>
      <c r="J217" s="250"/>
      <c r="K217" s="254"/>
      <c r="L217" s="138"/>
      <c r="M217" s="113"/>
      <c r="N217" s="252">
        <v>163</v>
      </c>
    </row>
    <row r="218" spans="1:14" s="63" customFormat="1" ht="10.5" customHeight="1">
      <c r="A218" s="104"/>
      <c r="B218" s="151"/>
      <c r="C218" s="165"/>
      <c r="D218" s="117"/>
      <c r="E218" s="124"/>
      <c r="F218" s="107"/>
      <c r="G218" s="125"/>
      <c r="H218" s="124"/>
      <c r="I218" s="249"/>
      <c r="J218" s="250"/>
      <c r="K218" s="254"/>
      <c r="L218" s="138"/>
      <c r="M218" s="113"/>
      <c r="N218" s="252">
        <v>164</v>
      </c>
    </row>
    <row r="219" spans="1:14" s="63" customFormat="1" ht="10.5" customHeight="1">
      <c r="A219" s="104"/>
      <c r="B219" s="151"/>
      <c r="C219" s="165"/>
      <c r="D219" s="117"/>
      <c r="E219" s="124"/>
      <c r="F219" s="107"/>
      <c r="G219" s="125"/>
      <c r="H219" s="124"/>
      <c r="I219" s="249"/>
      <c r="J219" s="250"/>
      <c r="K219" s="254"/>
      <c r="L219" s="138"/>
      <c r="M219" s="113"/>
      <c r="N219" s="252">
        <v>165</v>
      </c>
    </row>
    <row r="220" spans="1:14" s="63" customFormat="1" ht="10.5" customHeight="1">
      <c r="A220" s="104"/>
      <c r="B220" s="151"/>
      <c r="C220" s="165"/>
      <c r="D220" s="117"/>
      <c r="E220" s="124"/>
      <c r="F220" s="107"/>
      <c r="G220" s="125"/>
      <c r="H220" s="124"/>
      <c r="I220" s="249"/>
      <c r="J220" s="250"/>
      <c r="K220" s="254"/>
      <c r="L220" s="138"/>
      <c r="M220" s="113"/>
      <c r="N220" s="252">
        <v>166</v>
      </c>
    </row>
    <row r="221" spans="1:14" s="63" customFormat="1" ht="10.5" customHeight="1">
      <c r="A221" s="104"/>
      <c r="B221" s="151"/>
      <c r="C221" s="165"/>
      <c r="D221" s="117"/>
      <c r="E221" s="124"/>
      <c r="F221" s="107"/>
      <c r="G221" s="125"/>
      <c r="H221" s="124"/>
      <c r="I221" s="249"/>
      <c r="J221" s="250"/>
      <c r="K221" s="254"/>
      <c r="L221" s="138"/>
      <c r="M221" s="113"/>
      <c r="N221" s="252">
        <v>167</v>
      </c>
    </row>
    <row r="222" spans="1:14" s="63" customFormat="1" ht="10.5" customHeight="1">
      <c r="A222" s="104"/>
      <c r="B222" s="151"/>
      <c r="C222" s="165"/>
      <c r="D222" s="117"/>
      <c r="E222" s="124"/>
      <c r="F222" s="107"/>
      <c r="G222" s="125"/>
      <c r="H222" s="124"/>
      <c r="I222" s="249"/>
      <c r="J222" s="250"/>
      <c r="K222" s="254"/>
      <c r="L222" s="138"/>
      <c r="M222" s="113"/>
      <c r="N222" s="252">
        <v>168</v>
      </c>
    </row>
    <row r="223" spans="1:14" s="63" customFormat="1" ht="10.5" customHeight="1">
      <c r="A223" s="104"/>
      <c r="B223" s="151"/>
      <c r="C223" s="165"/>
      <c r="D223" s="117"/>
      <c r="E223" s="124"/>
      <c r="F223" s="107"/>
      <c r="G223" s="125"/>
      <c r="H223" s="124"/>
      <c r="I223" s="249"/>
      <c r="J223" s="250"/>
      <c r="K223" s="254"/>
      <c r="L223" s="138"/>
      <c r="M223" s="113"/>
      <c r="N223" s="252">
        <v>169</v>
      </c>
    </row>
    <row r="224" spans="1:14" s="63" customFormat="1" ht="10.5" customHeight="1">
      <c r="A224" s="104"/>
      <c r="B224" s="151"/>
      <c r="C224" s="165"/>
      <c r="D224" s="117"/>
      <c r="E224" s="124"/>
      <c r="F224" s="107"/>
      <c r="G224" s="125"/>
      <c r="H224" s="124"/>
      <c r="I224" s="249"/>
      <c r="J224" s="250"/>
      <c r="K224" s="254"/>
      <c r="L224" s="138"/>
      <c r="M224" s="113"/>
      <c r="N224" s="252">
        <v>170</v>
      </c>
    </row>
    <row r="225" spans="1:14" s="63" customFormat="1" ht="10.5" customHeight="1">
      <c r="A225" s="104"/>
      <c r="B225" s="151"/>
      <c r="C225" s="165"/>
      <c r="D225" s="117"/>
      <c r="E225" s="124"/>
      <c r="F225" s="107"/>
      <c r="G225" s="125"/>
      <c r="H225" s="124"/>
      <c r="I225" s="249"/>
      <c r="J225" s="250"/>
      <c r="K225" s="254"/>
      <c r="L225" s="138"/>
      <c r="M225" s="113"/>
      <c r="N225" s="252">
        <v>171</v>
      </c>
    </row>
    <row r="226" spans="1:14" s="63" customFormat="1" ht="10.5" customHeight="1">
      <c r="A226" s="104"/>
      <c r="B226" s="151"/>
      <c r="C226" s="165"/>
      <c r="D226" s="117"/>
      <c r="E226" s="124"/>
      <c r="F226" s="107"/>
      <c r="G226" s="125"/>
      <c r="H226" s="124"/>
      <c r="I226" s="249"/>
      <c r="J226" s="250"/>
      <c r="K226" s="254"/>
      <c r="L226" s="138"/>
      <c r="M226" s="113"/>
      <c r="N226" s="252">
        <v>172</v>
      </c>
    </row>
    <row r="227" spans="1:14" s="63" customFormat="1" ht="10.5" customHeight="1">
      <c r="A227" s="104"/>
      <c r="B227" s="151"/>
      <c r="C227" s="165"/>
      <c r="D227" s="117"/>
      <c r="E227" s="124"/>
      <c r="F227" s="107"/>
      <c r="G227" s="125"/>
      <c r="H227" s="124"/>
      <c r="I227" s="249"/>
      <c r="J227" s="250"/>
      <c r="K227" s="254"/>
      <c r="L227" s="138"/>
      <c r="M227" s="113"/>
      <c r="N227" s="252">
        <v>173</v>
      </c>
    </row>
    <row r="228" spans="1:14" s="63" customFormat="1" ht="10.5" customHeight="1">
      <c r="A228" s="104"/>
      <c r="B228" s="151"/>
      <c r="C228" s="165"/>
      <c r="D228" s="117"/>
      <c r="E228" s="124"/>
      <c r="F228" s="107"/>
      <c r="G228" s="125"/>
      <c r="H228" s="124"/>
      <c r="I228" s="249"/>
      <c r="J228" s="250"/>
      <c r="K228" s="254"/>
      <c r="L228" s="138"/>
      <c r="M228" s="113"/>
      <c r="N228" s="252">
        <v>174</v>
      </c>
    </row>
    <row r="229" spans="1:14" s="63" customFormat="1" ht="10.5" customHeight="1">
      <c r="A229" s="104"/>
      <c r="B229" s="151"/>
      <c r="C229" s="165"/>
      <c r="D229" s="117"/>
      <c r="E229" s="124"/>
      <c r="F229" s="107"/>
      <c r="G229" s="125"/>
      <c r="H229" s="124"/>
      <c r="I229" s="249"/>
      <c r="J229" s="250"/>
      <c r="K229" s="254"/>
      <c r="L229" s="138"/>
      <c r="M229" s="113"/>
      <c r="N229" s="252">
        <v>175</v>
      </c>
    </row>
    <row r="230" spans="1:14" s="63" customFormat="1" ht="10.5" customHeight="1">
      <c r="A230" s="104"/>
      <c r="B230" s="151"/>
      <c r="C230" s="165"/>
      <c r="D230" s="117"/>
      <c r="E230" s="124"/>
      <c r="F230" s="107"/>
      <c r="G230" s="125"/>
      <c r="H230" s="124"/>
      <c r="I230" s="249"/>
      <c r="J230" s="250"/>
      <c r="K230" s="254"/>
      <c r="L230" s="138"/>
      <c r="M230" s="113"/>
      <c r="N230" s="252">
        <v>176</v>
      </c>
    </row>
    <row r="231" spans="1:14" s="63" customFormat="1" ht="10.5" customHeight="1">
      <c r="A231" s="104"/>
      <c r="B231" s="151"/>
      <c r="C231" s="165"/>
      <c r="D231" s="117"/>
      <c r="E231" s="124"/>
      <c r="F231" s="107"/>
      <c r="G231" s="125"/>
      <c r="H231" s="124"/>
      <c r="I231" s="249"/>
      <c r="J231" s="250"/>
      <c r="K231" s="254"/>
      <c r="L231" s="138"/>
      <c r="M231" s="113"/>
      <c r="N231" s="252">
        <v>177</v>
      </c>
    </row>
    <row r="232" spans="1:14" s="63" customFormat="1" ht="10.5" customHeight="1">
      <c r="A232" s="104"/>
      <c r="B232" s="151"/>
      <c r="C232" s="165"/>
      <c r="D232" s="117"/>
      <c r="E232" s="124"/>
      <c r="F232" s="107"/>
      <c r="G232" s="125"/>
      <c r="H232" s="124"/>
      <c r="I232" s="249"/>
      <c r="J232" s="250"/>
      <c r="K232" s="254"/>
      <c r="L232" s="138"/>
      <c r="M232" s="113"/>
      <c r="N232" s="252">
        <v>178</v>
      </c>
    </row>
    <row r="233" spans="1:14" s="63" customFormat="1" ht="10.5" customHeight="1">
      <c r="A233" s="104"/>
      <c r="B233" s="151"/>
      <c r="C233" s="165"/>
      <c r="D233" s="117"/>
      <c r="E233" s="124"/>
      <c r="F233" s="107"/>
      <c r="G233" s="125"/>
      <c r="H233" s="124"/>
      <c r="I233" s="249"/>
      <c r="J233" s="250"/>
      <c r="K233" s="254"/>
      <c r="L233" s="138"/>
      <c r="M233" s="113"/>
      <c r="N233" s="252">
        <v>179</v>
      </c>
    </row>
    <row r="234" spans="1:14" s="63" customFormat="1" ht="10.5" customHeight="1">
      <c r="A234" s="104"/>
      <c r="B234" s="151"/>
      <c r="C234" s="165"/>
      <c r="D234" s="117"/>
      <c r="E234" s="124"/>
      <c r="F234" s="107"/>
      <c r="G234" s="125"/>
      <c r="H234" s="124"/>
      <c r="I234" s="249"/>
      <c r="J234" s="250"/>
      <c r="K234" s="254"/>
      <c r="L234" s="138"/>
      <c r="M234" s="113"/>
      <c r="N234" s="252">
        <v>180</v>
      </c>
    </row>
    <row r="235" spans="1:14" s="63" customFormat="1" ht="10.5" customHeight="1">
      <c r="A235" s="104"/>
      <c r="B235" s="151"/>
      <c r="C235" s="165"/>
      <c r="D235" s="117"/>
      <c r="E235" s="124"/>
      <c r="F235" s="107"/>
      <c r="G235" s="125"/>
      <c r="H235" s="124"/>
      <c r="I235" s="249"/>
      <c r="J235" s="250"/>
      <c r="K235" s="254"/>
      <c r="L235" s="138"/>
      <c r="M235" s="113"/>
      <c r="N235" s="252">
        <v>181</v>
      </c>
    </row>
    <row r="236" spans="1:14" s="63" customFormat="1" ht="10.5" customHeight="1">
      <c r="A236" s="104"/>
      <c r="B236" s="151"/>
      <c r="C236" s="165"/>
      <c r="D236" s="117"/>
      <c r="E236" s="124"/>
      <c r="F236" s="107"/>
      <c r="G236" s="125"/>
      <c r="H236" s="124"/>
      <c r="I236" s="249"/>
      <c r="J236" s="250"/>
      <c r="K236" s="254"/>
      <c r="L236" s="138"/>
      <c r="M236" s="113"/>
      <c r="N236" s="252">
        <v>182</v>
      </c>
    </row>
    <row r="237" spans="1:14" s="63" customFormat="1" ht="10.5" customHeight="1">
      <c r="A237" s="104"/>
      <c r="B237" s="151"/>
      <c r="C237" s="165"/>
      <c r="D237" s="117"/>
      <c r="E237" s="124"/>
      <c r="F237" s="107"/>
      <c r="G237" s="125"/>
      <c r="H237" s="124"/>
      <c r="I237" s="249"/>
      <c r="J237" s="250"/>
      <c r="K237" s="254"/>
      <c r="L237" s="138"/>
      <c r="M237" s="113"/>
      <c r="N237" s="252">
        <v>183</v>
      </c>
    </row>
    <row r="238" spans="1:14" s="63" customFormat="1" ht="10.5" customHeight="1">
      <c r="A238" s="104"/>
      <c r="B238" s="151"/>
      <c r="C238" s="165"/>
      <c r="D238" s="117"/>
      <c r="E238" s="124"/>
      <c r="F238" s="107"/>
      <c r="G238" s="125"/>
      <c r="H238" s="124"/>
      <c r="I238" s="249"/>
      <c r="J238" s="250"/>
      <c r="K238" s="254"/>
      <c r="L238" s="138"/>
      <c r="M238" s="113"/>
      <c r="N238" s="252">
        <v>184</v>
      </c>
    </row>
    <row r="239" spans="1:14" s="63" customFormat="1" ht="10.5" customHeight="1">
      <c r="A239" s="104"/>
      <c r="B239" s="151"/>
      <c r="C239" s="165"/>
      <c r="D239" s="117"/>
      <c r="E239" s="124"/>
      <c r="F239" s="107"/>
      <c r="G239" s="125"/>
      <c r="H239" s="124"/>
      <c r="I239" s="249"/>
      <c r="J239" s="250"/>
      <c r="K239" s="254"/>
      <c r="L239" s="138"/>
      <c r="M239" s="113"/>
      <c r="N239" s="252">
        <v>185</v>
      </c>
    </row>
    <row r="240" spans="1:14" s="63" customFormat="1" ht="10.5" customHeight="1">
      <c r="A240" s="104"/>
      <c r="B240" s="151"/>
      <c r="C240" s="165"/>
      <c r="D240" s="117"/>
      <c r="E240" s="124"/>
      <c r="F240" s="107"/>
      <c r="G240" s="125"/>
      <c r="H240" s="124"/>
      <c r="I240" s="249"/>
      <c r="J240" s="250"/>
      <c r="K240" s="254"/>
      <c r="L240" s="138"/>
      <c r="M240" s="113"/>
      <c r="N240" s="252">
        <v>186</v>
      </c>
    </row>
    <row r="241" spans="1:14" s="63" customFormat="1" ht="10.5" customHeight="1">
      <c r="A241" s="104"/>
      <c r="B241" s="151"/>
      <c r="C241" s="165"/>
      <c r="D241" s="117"/>
      <c r="E241" s="124"/>
      <c r="F241" s="107"/>
      <c r="G241" s="125"/>
      <c r="H241" s="124"/>
      <c r="I241" s="249"/>
      <c r="J241" s="250"/>
      <c r="K241" s="254"/>
      <c r="L241" s="138"/>
      <c r="M241" s="113"/>
      <c r="N241" s="252">
        <v>187</v>
      </c>
    </row>
    <row r="242" spans="1:14" s="63" customFormat="1" ht="10.5" customHeight="1">
      <c r="A242" s="104"/>
      <c r="B242" s="151"/>
      <c r="C242" s="165"/>
      <c r="D242" s="117"/>
      <c r="E242" s="124"/>
      <c r="F242" s="107"/>
      <c r="G242" s="125"/>
      <c r="H242" s="124"/>
      <c r="I242" s="249"/>
      <c r="J242" s="250"/>
      <c r="K242" s="254"/>
      <c r="L242" s="138"/>
      <c r="M242" s="113"/>
      <c r="N242" s="252">
        <v>188</v>
      </c>
    </row>
    <row r="243" spans="1:14" s="63" customFormat="1" ht="10.5" customHeight="1">
      <c r="A243" s="104"/>
      <c r="B243" s="151"/>
      <c r="C243" s="165"/>
      <c r="D243" s="117"/>
      <c r="E243" s="124"/>
      <c r="F243" s="107"/>
      <c r="G243" s="125"/>
      <c r="H243" s="124"/>
      <c r="I243" s="249"/>
      <c r="J243" s="250"/>
      <c r="K243" s="254"/>
      <c r="L243" s="138"/>
      <c r="M243" s="113"/>
      <c r="N243" s="252">
        <v>189</v>
      </c>
    </row>
    <row r="244" spans="1:14" s="63" customFormat="1" ht="10.5" customHeight="1">
      <c r="A244" s="104"/>
      <c r="B244" s="151"/>
      <c r="C244" s="165"/>
      <c r="D244" s="117"/>
      <c r="E244" s="124"/>
      <c r="F244" s="107"/>
      <c r="G244" s="125"/>
      <c r="H244" s="124"/>
      <c r="I244" s="249"/>
      <c r="J244" s="250"/>
      <c r="K244" s="254"/>
      <c r="L244" s="138"/>
      <c r="M244" s="113"/>
      <c r="N244" s="252">
        <v>190</v>
      </c>
    </row>
    <row r="245" spans="1:14" s="63" customFormat="1" ht="10.5" customHeight="1">
      <c r="A245" s="104"/>
      <c r="B245" s="151"/>
      <c r="C245" s="165"/>
      <c r="D245" s="117"/>
      <c r="E245" s="124"/>
      <c r="F245" s="107"/>
      <c r="G245" s="125"/>
      <c r="H245" s="124"/>
      <c r="I245" s="249"/>
      <c r="J245" s="250"/>
      <c r="K245" s="254"/>
      <c r="L245" s="138"/>
      <c r="M245" s="113"/>
      <c r="N245" s="252">
        <v>191</v>
      </c>
    </row>
    <row r="246" spans="1:14" s="63" customFormat="1" ht="10.5" customHeight="1">
      <c r="A246" s="104"/>
      <c r="B246" s="151"/>
      <c r="C246" s="165"/>
      <c r="D246" s="117"/>
      <c r="E246" s="124"/>
      <c r="F246" s="107"/>
      <c r="G246" s="125"/>
      <c r="H246" s="124"/>
      <c r="I246" s="249"/>
      <c r="J246" s="250"/>
      <c r="K246" s="254"/>
      <c r="L246" s="138"/>
      <c r="M246" s="113"/>
      <c r="N246" s="252">
        <v>192</v>
      </c>
    </row>
    <row r="247" spans="1:14" s="63" customFormat="1" ht="10.5" customHeight="1">
      <c r="A247" s="104"/>
      <c r="B247" s="151"/>
      <c r="C247" s="165"/>
      <c r="D247" s="117"/>
      <c r="E247" s="124"/>
      <c r="F247" s="107"/>
      <c r="G247" s="125"/>
      <c r="H247" s="124"/>
      <c r="I247" s="249"/>
      <c r="J247" s="250"/>
      <c r="K247" s="254"/>
      <c r="L247" s="138"/>
      <c r="M247" s="113"/>
      <c r="N247" s="252">
        <v>193</v>
      </c>
    </row>
    <row r="248" spans="1:14" s="63" customFormat="1" ht="10.5" customHeight="1">
      <c r="A248" s="104"/>
      <c r="B248" s="272"/>
      <c r="C248" s="165"/>
      <c r="D248" s="117"/>
      <c r="E248" s="124"/>
      <c r="F248" s="107"/>
      <c r="G248" s="125"/>
      <c r="H248" s="124"/>
      <c r="I248" s="249"/>
      <c r="J248" s="250"/>
      <c r="K248" s="254"/>
      <c r="L248" s="138"/>
      <c r="M248" s="113"/>
      <c r="N248" s="252">
        <v>194</v>
      </c>
    </row>
  </sheetData>
  <mergeCells count="25">
    <mergeCell ref="B39:N39"/>
    <mergeCell ref="A40:N40"/>
    <mergeCell ref="A42:N42"/>
    <mergeCell ref="B43:C43"/>
    <mergeCell ref="I43:J43"/>
    <mergeCell ref="B44:C44"/>
    <mergeCell ref="I44:J44"/>
    <mergeCell ref="B45:C45"/>
    <mergeCell ref="F45:G45"/>
    <mergeCell ref="I45:K45"/>
    <mergeCell ref="A47:N47"/>
    <mergeCell ref="A49:N49"/>
    <mergeCell ref="B51:B54"/>
    <mergeCell ref="C51:C54"/>
    <mergeCell ref="D51:D54"/>
    <mergeCell ref="E51:E54"/>
    <mergeCell ref="F51:F54"/>
    <mergeCell ref="G51:G54"/>
    <mergeCell ref="H51:H54"/>
    <mergeCell ref="I51:I54"/>
    <mergeCell ref="N51:N54"/>
    <mergeCell ref="J51:J54"/>
    <mergeCell ref="K51:K54"/>
    <mergeCell ref="L51:L54"/>
    <mergeCell ref="M51:M54"/>
  </mergeCells>
  <conditionalFormatting sqref="F55:F248">
    <cfRule type="cellIs" priority="1" dxfId="0" operator="equal" stopIfTrue="1">
      <formula>"C"</formula>
    </cfRule>
    <cfRule type="cellIs" priority="2" dxfId="1" operator="equal" stopIfTrue="1">
      <formula>"B"</formula>
    </cfRule>
    <cfRule type="cellIs" priority="3" dxfId="2" operator="equal" stopIfTrue="1">
      <formula>"A"</formula>
    </cfRule>
  </conditionalFormatting>
  <dataValidations count="20">
    <dataValidation allowBlank="1" showInputMessage="1" showErrorMessage="1" prompt="Décrire la situation d'exposition aux risques." sqref="E55:E248">
      <formula1>0</formula1>
      <formula2>0</formula2>
    </dataValidation>
    <dataValidation showInputMessage="1" showErrorMessage="1" prompt="Renseigner selon le format suivant JJ/MM/AA (en saisant les &quot;/&quot; pour séparer les jours, mois et années)." errorTitle="Important" error="Veuillez renseigner ce champ." sqref="H45">
      <formula1>0</formula1>
      <formula2>0</formula2>
    </dataValidation>
    <dataValidation type="textLength" allowBlank="1" showInputMessage="1" showErrorMessage="1" prompt="Inscrire le nom en majuscules." errorTitle="Important" error="L'information saisie comporte trop de caractéres (max. 20)." sqref="G43 G44:H44">
      <formula1>1</formula1>
      <formula2>20</formula2>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94 C96:C248">
      <formula1>C52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95">
      <formula1>C51</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81">
      <formula1>F38</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56:C80">
      <formula1>F2</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55">
      <formula1>F65533</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89:C92">
      <formula1>F47</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83:C85">
      <formula1>F39</formula1>
    </dataValidation>
    <dataValidation allowBlank="1" showInputMessage="1" showErrorMessage="1" prompt="... en Euros (€)." errorTitle="Important." error="Saisir un chiffre compris entre 1 et 4." sqref="K55:K248">
      <formula1>0</formula1>
      <formula2>0</formula2>
    </dataValidation>
    <dataValidation allowBlank="1" showInputMessage="1" showErrorMessage="1" prompt="Indiquer la date d'echéance de la mise en oeuvre de l'action" sqref="J55:J248">
      <formula1>0</formula1>
      <formula2>0</formula2>
    </dataValidation>
    <dataValidation allowBlank="1" showInputMessage="1" showErrorMessage="1" prompt="Indiquer le Nom." sqref="L55:L248">
      <formula1>0</formula1>
      <formula2>0</formula2>
    </dataValidation>
    <dataValidation showInputMessage="1" showErrorMessage="1" prompt="Indiquer le côut previsionnel de l'action " errorTitle="Important" error="Veuillez renseigner ce champ." sqref="I55:I248">
      <formula1>0</formula1>
      <formula2>0</formula2>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86">
      <formula1>D43</formula1>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82 C93">
      <formula1>C40</formula1>
    </dataValidation>
    <dataValidation type="list" showInputMessage="1" showErrorMessage="1" prompt="Risques liés à..." errorTitle="Important" error="Veuillez sélectionner le type de Risques Professionnels." sqref="D55 D71 D87 D103 D119 D135 D151 D162 D178 D189 D205 D216:D248">
      <formula1>$C$1:$C$26</formula1>
      <formula2>0</formula2>
    </dataValidation>
    <dataValidation type="whole" operator="lessThanOrEqual" showInputMessage="1" showErrorMessage="1" prompt="Saisir un nombre." errorTitle="Important" error="Veuillez saisir une référence numérique inférieure ou égale au nombre global d'agents recensés dans la Fiche d'Informations Générales." sqref="C87:C88">
      <formula1>J44</formula1>
    </dataValidation>
    <dataValidation type="list" allowBlank="1" showInputMessage="1" showErrorMessage="1" prompt="Répondre par Oui ou Non" sqref="M55:M248">
      <formula1>$M$1:$M$2</formula1>
      <formula2>0</formula2>
    </dataValidation>
    <dataValidation showInputMessage="1" showErrorMessage="1" prompt="Sélectionner le type d'action envisagé." errorTitle="Important" error="Vous devez sélectionner un type d'action parmi ceux proposés (Organisationnel, Technique Collectif, Technique Individuel, Humain)." sqref="G55:G301">
      <formula1>0</formula1>
      <formula2>0</formula2>
    </dataValidation>
  </dataValidations>
  <hyperlinks>
    <hyperlink ref="C5" location="'07 - RC'!Zone_d_impression" display="05 - Chimiques (RCHI)"/>
    <hyperlink ref="C6" location="'08 - RCH'!Zone_d_impression" display="06 - Chute de Plain-pied (RCHUP)"/>
    <hyperlink ref="C8" location="'09 - RCI'!Zone_d_impression" display="08 - Circulations Internes (RCI)"/>
    <hyperlink ref="C9" location="'10 - RCV'!Zone_d_impression" display="09 - Routiers et Conduite d'Engins (RRCE)"/>
    <hyperlink ref="C10" location="'11 - RCE'!Zone_d_impression" display="10 - Electricité (RE)"/>
    <hyperlink ref="F51" location="Indices_de_Risque!A1" display="Indice de risque"/>
  </hyperlinks>
  <printOptions horizontalCentered="1"/>
  <pageMargins left="0.39375" right="0.39375" top="0.39305555555555555" bottom="0.38958333333333334" header="0.19652777777777777" footer="0.19652777777777777"/>
  <pageSetup horizontalDpi="300" verticalDpi="300" orientation="landscape" paperSize="9"/>
  <headerFooter alignWithMargins="0">
    <oddHeader>&amp;C&amp;"Verdana,Gras"PROGRAMME ANNUEL DE PREVENTION &amp;R&amp;"Verdana,Normal"&amp;8&amp;D</oddHeader>
    <oddFooter>&amp;L&amp;"Verdana,Italique"&amp;6Ministère de l'Economie, des Finances et de l'Emploi&amp;C&amp;"Verdana,Normal"&amp;8&amp;P/&amp;N&amp;R&amp;"Verdana,Normal"&amp;6Ministère du Budget, des Comptes Publics et de la Fonction Publique</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SheetLayoutView="100" workbookViewId="0" topLeftCell="A1">
      <selection activeCell="A1" sqref="A1"/>
    </sheetView>
  </sheetViews>
  <sheetFormatPr defaultColWidth="11.42187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de recueil des Risques Professionnels</dc:title>
  <dc:subject>Document Unique</dc:subject>
  <dc:creator>Claude HEDOUX-Jean Pierre DUGOU</dc:creator>
  <cp:keywords>DUERP</cp:keywords>
  <dc:description/>
  <cp:lastModifiedBy>dareous</cp:lastModifiedBy>
  <cp:lastPrinted>2009-04-10T10:33:10Z</cp:lastPrinted>
  <dcterms:created xsi:type="dcterms:W3CDTF">2006-07-05T16:17:01Z</dcterms:created>
  <dcterms:modified xsi:type="dcterms:W3CDTF">2009-04-05T17:21:31Z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