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70" windowWidth="11880" windowHeight="6405" activeTab="1"/>
  </bookViews>
  <sheets>
    <sheet name="Mode d'emploi" sheetId="1" r:id="rId1"/>
    <sheet name="Tableau à remplir" sheetId="2" r:id="rId2"/>
  </sheets>
  <externalReferences>
    <externalReference r:id="rId5"/>
    <externalReference r:id="rId6"/>
  </externalReferences>
  <definedNames>
    <definedName name="Debut_dsf">'[2]2005-stat'!#REF!</definedName>
    <definedName name="FF">'[2]2005-stat'!#REF!</definedName>
    <definedName name="fin_DSF">'[2]2005-stat'!#REF!</definedName>
    <definedName name="FParamCol">'[1]parametre'!$H$1</definedName>
    <definedName name="FParamLine">'[1]parametre'!$A$5</definedName>
    <definedName name="_xlnm.Print_Titles" localSheetId="1">'Tableau à remplir'!$A:$A</definedName>
    <definedName name="millesimeStat">'[2]2005-stat'!$A$4</definedName>
    <definedName name="T_CDI">'[2]2005-stat'!#REF!</definedName>
    <definedName name="T_CDI_sup">'[1]2001-récapSup'!$H$124</definedName>
    <definedName name="T_horsCDI">'[2]2005-stat'!#REF!</definedName>
    <definedName name="T_horsCDI_sup">'[1]2001-récapSup'!$Q$124</definedName>
    <definedName name="Ti_CDIn1">'[2]2005-stat'!#REF!</definedName>
    <definedName name="Ti_CDIn1_sup">'[1]2001-récapSup'!$C$124</definedName>
    <definedName name="Ti_CDIn2">'[2]2005-stat'!#REF!</definedName>
    <definedName name="Ti_CDIn2_sup">'[1]2001-récapSup'!$D$124</definedName>
    <definedName name="Ti_CDIsam">'[2]2005-stat'!#REF!</definedName>
    <definedName name="Ti_CDIsam_sup">'[1]2001-récapSup'!$F$124</definedName>
    <definedName name="_xlnm.Print_Area" localSheetId="0">'Mode d''emploi'!$A$1:$D$17</definedName>
  </definedNames>
  <calcPr fullCalcOnLoad="1"/>
</workbook>
</file>

<file path=xl/sharedStrings.xml><?xml version="1.0" encoding="utf-8"?>
<sst xmlns="http://schemas.openxmlformats.org/spreadsheetml/2006/main" count="135" uniqueCount="85">
  <si>
    <t>CAMPAGNE IR</t>
  </si>
  <si>
    <t>Total</t>
  </si>
  <si>
    <t>ACCUEIL   TELEPHONE</t>
  </si>
  <si>
    <t>accueil primaire</t>
  </si>
  <si>
    <t>s-totaux</t>
  </si>
  <si>
    <t>accueil secondaire</t>
  </si>
  <si>
    <t>S1</t>
  </si>
  <si>
    <t>S2</t>
  </si>
  <si>
    <t>S3</t>
  </si>
  <si>
    <t>S4</t>
  </si>
  <si>
    <t>S5</t>
  </si>
  <si>
    <t>Assistance rédactionnelle</t>
  </si>
  <si>
    <t>accueil physique</t>
  </si>
  <si>
    <t>La zone est protégée : le total se fait automatiquement</t>
  </si>
  <si>
    <t>Samedis</t>
  </si>
  <si>
    <t>Total accueil physique</t>
  </si>
  <si>
    <t>Remplissage de la déclaration</t>
  </si>
  <si>
    <t>ACCUEIL PHYSIQUE</t>
  </si>
  <si>
    <t>Indiquer le nombre de personnes qui ont eu recours à l'assistance rédactionnelle pour remplir leur déclaration</t>
  </si>
  <si>
    <t>COMMENT REMPLIR CE FICHIER</t>
  </si>
  <si>
    <t>Ce qui change par rapport au fichier de l'année dernière :</t>
  </si>
  <si>
    <t>Rappel des consignes à respecter</t>
  </si>
  <si>
    <t>ASSISTANCE RÉDACTIONNELLE</t>
  </si>
  <si>
    <t>ACCUEIL TÉLÉPHONIQUE</t>
  </si>
  <si>
    <t>S6</t>
  </si>
  <si>
    <t>Période S1 à S6</t>
  </si>
  <si>
    <t>(col 1 à 6)</t>
  </si>
  <si>
    <t>(col 8 à 13)</t>
  </si>
  <si>
    <t>(col 7 +14 + 15)</t>
  </si>
  <si>
    <t>Contribuables renseignés par téléphone</t>
  </si>
  <si>
    <t>Indiquer le nombre total d'appels pris en charge, y compris dans le cadre du dispositif de débordement téléphonique</t>
  </si>
  <si>
    <t>ACCUEIL PHYSIQUE DANS LES CDI</t>
  </si>
  <si>
    <t>ACCUEIL PHYSIQUE DANS LES SIP</t>
  </si>
  <si>
    <t>accueil généraliste</t>
  </si>
  <si>
    <t>accueil spécialisé</t>
  </si>
  <si>
    <t>ACCUEIL HORS CFIP</t>
  </si>
  <si>
    <t xml:space="preserve">accueil </t>
  </si>
  <si>
    <t>ACCUEIL PHYSIQUE DANS LES TRESORERIES DE PROXIMITE</t>
  </si>
  <si>
    <t>Réception hors centre des finances publiques</t>
  </si>
  <si>
    <t>Réception dans les CDI - SIP - Trésoreries de proximité</t>
  </si>
  <si>
    <t>Indiquer le nombre de personnes reçues hors CFIP durant les semaines S1, S2, S3, S4, S5 et S6, hors samedis</t>
  </si>
  <si>
    <t>Indiquer le nombre de personnes reçues hors CFIP durant les samedis</t>
  </si>
  <si>
    <t>Le fichier est identique</t>
  </si>
  <si>
    <t>S1 : du 18 au 22 avril</t>
  </si>
  <si>
    <t>S2 : du 26 au 29 avril</t>
  </si>
  <si>
    <t>S3 : du 2 au 6 mai</t>
  </si>
  <si>
    <t>S4 : du 9 au 13 mai</t>
  </si>
  <si>
    <t>S5 : du 16 au 20 mai</t>
  </si>
  <si>
    <t>S6 : du 23 au 27 + 30 mai</t>
  </si>
  <si>
    <t>Samedis : 23 avril, 30 avril, 7 mai, 14mai, 21 mai et 21 mai</t>
  </si>
  <si>
    <t>(col 23 +30 + 31)</t>
  </si>
  <si>
    <t>(col 17 à 22)</t>
  </si>
  <si>
    <t>(col 24 à 29)</t>
  </si>
  <si>
    <t>(col 33 à 38)</t>
  </si>
  <si>
    <t>(col 40 + 41)</t>
  </si>
  <si>
    <t>(col 16+32+39+ 42)</t>
  </si>
  <si>
    <t>Indiquer dans chaque colonne le nombre de personnes reçues lors de l'accueil secondaire (8 à 13) ou de l'accueil spécialisé (24 à 29), hors Samedi</t>
  </si>
  <si>
    <t>Colonnes 14 et 30</t>
  </si>
  <si>
    <t>Colonnes 15 et 31</t>
  </si>
  <si>
    <t>Indiquer le nombre de personnes reçues les samedis dans les CDI (15), les SIP (31)</t>
  </si>
  <si>
    <t>Colonnes 16 et 32</t>
  </si>
  <si>
    <t>Colonne 40</t>
  </si>
  <si>
    <t>Colonne 41</t>
  </si>
  <si>
    <t>Colonne 42</t>
  </si>
  <si>
    <t>Colonne 43</t>
  </si>
  <si>
    <t>Colonne 44</t>
  </si>
  <si>
    <t>Colonne 45</t>
  </si>
  <si>
    <t>Indiquer dans chaque colonne le nombre de personnes reçues lors de l'accueil primaire (1 à 6) ou de l'accueil généraliste (17 à 22) ou de l'accueil dans les trésoreries (33 à 38), hors samedi</t>
  </si>
  <si>
    <t>Colonnes 7, 23 et 39</t>
  </si>
  <si>
    <t>Colonnes
 8 à 13 / 24 à 29</t>
  </si>
  <si>
    <t>Colonnes
1 à 6 / 17 à 22 / 33 à 38</t>
  </si>
  <si>
    <t>La structure de la feuille « Tableau à remplir » ne doit pas être modifiée.
Les zones « Total » sont calculées automatiquement, elles ne doivent donc pas faire l'objet d'une saisie.</t>
  </si>
  <si>
    <t>S7</t>
  </si>
  <si>
    <t>S8</t>
  </si>
  <si>
    <t>S9</t>
  </si>
  <si>
    <t>S10</t>
  </si>
  <si>
    <t>SIP</t>
  </si>
  <si>
    <t>TRESORERIES</t>
  </si>
  <si>
    <t>TOTAL</t>
  </si>
  <si>
    <t>Campagne internet</t>
  </si>
  <si>
    <t>campagne internet</t>
  </si>
  <si>
    <t>total</t>
  </si>
  <si>
    <t>Total accueil SIP</t>
  </si>
  <si>
    <t>EVOLUTION 12/11</t>
  </si>
  <si>
    <t>EVOLUTION 12/10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</si>
</sst>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%"/>
    <numFmt numFmtId="177" formatCode="\(0.00%\)"/>
    <numFmt numFmtId="178" formatCode="\(0%\)"/>
    <numFmt numFmtId="179" formatCode="0.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2"/>
      <name val="VAG Round"/>
      <family val="0"/>
    </font>
    <font>
      <sz val="10"/>
      <name val="VAG Round"/>
      <family val="0"/>
    </font>
    <font>
      <sz val="10"/>
      <name val="VAGRounded BT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24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4"/>
        <bgColor indexed="64"/>
      </patternFill>
    </fill>
    <fill>
      <patternFill patternType="gray0625">
        <fgColor indexed="46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gray0625">
        <fgColor indexed="39"/>
        <bgColor indexed="49"/>
      </patternFill>
    </fill>
    <fill>
      <patternFill patternType="lightGray">
        <fgColor indexed="45"/>
        <b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bgColor indexed="49"/>
      </patternFill>
    </fill>
    <fill>
      <patternFill patternType="solid">
        <fgColor indexed="9"/>
        <bgColor indexed="64"/>
      </patternFill>
    </fill>
    <fill>
      <patternFill patternType="gray0625">
        <fgColor indexed="46"/>
        <bgColor indexed="46"/>
      </patternFill>
    </fill>
    <fill>
      <patternFill patternType="gray0625">
        <fgColor indexed="46"/>
        <bgColor indexed="51"/>
      </patternFill>
    </fill>
    <fill>
      <patternFill patternType="gray0625">
        <fgColor indexed="24"/>
        <bgColor indexed="40"/>
      </patternFill>
    </fill>
    <fill>
      <patternFill patternType="lightGray">
        <fgColor indexed="45"/>
        <bgColor indexed="47"/>
      </patternFill>
    </fill>
    <fill>
      <patternFill patternType="gray0625">
        <fgColor indexed="46"/>
        <bgColor indexed="50"/>
      </patternFill>
    </fill>
    <fill>
      <patternFill patternType="solid">
        <fgColor indexed="50"/>
        <bgColor indexed="64"/>
      </patternFill>
    </fill>
    <fill>
      <patternFill patternType="gray0625">
        <fgColor indexed="11"/>
        <bgColor indexed="9"/>
      </patternFill>
    </fill>
    <fill>
      <patternFill patternType="gray0625">
        <fgColor indexed="39"/>
        <bgColor indexed="9"/>
      </patternFill>
    </fill>
    <fill>
      <patternFill patternType="gray0625">
        <fgColor indexed="11"/>
        <bgColor indexed="41"/>
      </patternFill>
    </fill>
    <fill>
      <patternFill patternType="gray0625">
        <fgColor indexed="39"/>
        <bgColor indexed="50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bgColor indexed="50"/>
      </patternFill>
    </fill>
  </fills>
  <borders count="4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3" fontId="12" fillId="0" borderId="1" xfId="0" applyNumberFormat="1" applyFont="1" applyFill="1" applyBorder="1" applyAlignment="1" applyProtection="1">
      <alignment horizontal="center" vertical="center"/>
      <protection/>
    </xf>
    <xf numFmtId="3" fontId="12" fillId="0" borderId="1" xfId="0" applyNumberFormat="1" applyFont="1" applyBorder="1" applyAlignment="1" applyProtection="1">
      <alignment horizontal="center" vertical="center"/>
      <protection/>
    </xf>
    <xf numFmtId="3" fontId="12" fillId="0" borderId="2" xfId="0" applyNumberFormat="1" applyFont="1" applyFill="1" applyBorder="1" applyAlignment="1" applyProtection="1">
      <alignment horizontal="center" vertical="center"/>
      <protection/>
    </xf>
    <xf numFmtId="0" fontId="12" fillId="0" borderId="3" xfId="0" applyNumberFormat="1" applyFont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2" borderId="5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centerContinuous" vertical="center" wrapText="1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2" borderId="6" xfId="0" applyFont="1" applyFill="1" applyBorder="1" applyAlignment="1">
      <alignment horizontal="center" vertical="center"/>
    </xf>
    <xf numFmtId="0" fontId="12" fillId="3" borderId="9" xfId="0" applyNumberFormat="1" applyFont="1" applyFill="1" applyBorder="1" applyAlignment="1" applyProtection="1">
      <alignment horizontal="center" vertical="center"/>
      <protection/>
    </xf>
    <xf numFmtId="3" fontId="15" fillId="0" borderId="10" xfId="0" applyNumberFormat="1" applyFont="1" applyFill="1" applyBorder="1" applyAlignment="1" applyProtection="1">
      <alignment horizontal="center" vertical="center"/>
      <protection/>
    </xf>
    <xf numFmtId="3" fontId="15" fillId="0" borderId="11" xfId="0" applyNumberFormat="1" applyFont="1" applyBorder="1" applyAlignment="1" applyProtection="1">
      <alignment horizontal="center" vertical="center"/>
      <protection/>
    </xf>
    <xf numFmtId="3" fontId="15" fillId="0" borderId="12" xfId="0" applyNumberFormat="1" applyFont="1" applyFill="1" applyBorder="1" applyAlignment="1" applyProtection="1">
      <alignment horizontal="center" vertical="center"/>
      <protection/>
    </xf>
    <xf numFmtId="3" fontId="15" fillId="0" borderId="13" xfId="0" applyNumberFormat="1" applyFont="1" applyFill="1" applyBorder="1" applyAlignment="1" applyProtection="1">
      <alignment horizontal="center" vertical="center"/>
      <protection/>
    </xf>
    <xf numFmtId="3" fontId="15" fillId="0" borderId="14" xfId="0" applyNumberFormat="1" applyFont="1" applyBorder="1" applyAlignment="1" applyProtection="1">
      <alignment horizontal="center" vertical="center"/>
      <protection/>
    </xf>
    <xf numFmtId="0" fontId="15" fillId="3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 applyProtection="1">
      <alignment horizontal="center" vertical="center"/>
      <protection/>
    </xf>
    <xf numFmtId="3" fontId="15" fillId="0" borderId="5" xfId="0" applyNumberFormat="1" applyFont="1" applyFill="1" applyBorder="1" applyAlignment="1" applyProtection="1">
      <alignment horizontal="center" vertical="center"/>
      <protection/>
    </xf>
    <xf numFmtId="3" fontId="15" fillId="0" borderId="9" xfId="0" applyNumberFormat="1" applyFont="1" applyBorder="1" applyAlignment="1" applyProtection="1">
      <alignment horizontal="center" vertical="center"/>
      <protection/>
    </xf>
    <xf numFmtId="0" fontId="15" fillId="4" borderId="9" xfId="0" applyNumberFormat="1" applyFont="1" applyFill="1" applyBorder="1" applyAlignment="1" applyProtection="1">
      <alignment horizontal="center" vertical="center"/>
      <protection/>
    </xf>
    <xf numFmtId="3" fontId="20" fillId="5" borderId="5" xfId="0" applyNumberFormat="1" applyFont="1" applyFill="1" applyBorder="1" applyAlignment="1" applyProtection="1">
      <alignment horizontal="center" vertical="center"/>
      <protection/>
    </xf>
    <xf numFmtId="3" fontId="21" fillId="5" borderId="5" xfId="0" applyNumberFormat="1" applyFont="1" applyFill="1" applyBorder="1" applyAlignment="1" applyProtection="1">
      <alignment horizontal="center" vertical="center"/>
      <protection/>
    </xf>
    <xf numFmtId="3" fontId="15" fillId="5" borderId="5" xfId="0" applyNumberFormat="1" applyFont="1" applyFill="1" applyBorder="1" applyAlignment="1" applyProtection="1">
      <alignment horizontal="center" vertical="center"/>
      <protection/>
    </xf>
    <xf numFmtId="3" fontId="12" fillId="5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6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/>
      <protection/>
    </xf>
    <xf numFmtId="3" fontId="15" fillId="4" borderId="16" xfId="0" applyNumberFormat="1" applyFont="1" applyFill="1" applyBorder="1" applyAlignment="1" applyProtection="1">
      <alignment horizontal="center" vertical="center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5" xfId="0" applyFont="1" applyBorder="1" applyAlignment="1">
      <alignment horizontal="center" vertical="center"/>
    </xf>
    <xf numFmtId="3" fontId="19" fillId="0" borderId="13" xfId="0" applyNumberFormat="1" applyFont="1" applyFill="1" applyBorder="1" applyAlignment="1" applyProtection="1">
      <alignment horizontal="center" vertical="center"/>
      <protection/>
    </xf>
    <xf numFmtId="3" fontId="19" fillId="0" borderId="5" xfId="0" applyNumberFormat="1" applyFont="1" applyFill="1" applyBorder="1" applyAlignment="1" applyProtection="1">
      <alignment horizontal="center" vertical="center"/>
      <protection/>
    </xf>
    <xf numFmtId="3" fontId="19" fillId="0" borderId="11" xfId="0" applyNumberFormat="1" applyFont="1" applyBorder="1" applyAlignment="1" applyProtection="1">
      <alignment horizontal="center" vertical="center"/>
      <protection/>
    </xf>
    <xf numFmtId="3" fontId="19" fillId="0" borderId="12" xfId="0" applyNumberFormat="1" applyFont="1" applyFill="1" applyBorder="1" applyAlignment="1" applyProtection="1">
      <alignment horizontal="center" vertical="center"/>
      <protection/>
    </xf>
    <xf numFmtId="3" fontId="19" fillId="5" borderId="5" xfId="0" applyNumberFormat="1" applyFont="1" applyFill="1" applyBorder="1" applyAlignment="1" applyProtection="1">
      <alignment horizontal="center" vertical="center"/>
      <protection/>
    </xf>
    <xf numFmtId="3" fontId="19" fillId="0" borderId="16" xfId="0" applyNumberFormat="1" applyFont="1" applyFill="1" applyBorder="1" applyAlignment="1" applyProtection="1">
      <alignment horizontal="center" vertical="center"/>
      <protection/>
    </xf>
    <xf numFmtId="3" fontId="15" fillId="4" borderId="17" xfId="0" applyNumberFormat="1" applyFont="1" applyFill="1" applyBorder="1" applyAlignment="1" applyProtection="1">
      <alignment horizontal="center" vertical="center"/>
      <protection/>
    </xf>
    <xf numFmtId="3" fontId="0" fillId="0" borderId="17" xfId="0" applyNumberFormat="1" applyFont="1" applyBorder="1" applyAlignment="1" applyProtection="1">
      <alignment horizontal="center" vertical="center"/>
      <protection locked="0"/>
    </xf>
    <xf numFmtId="3" fontId="0" fillId="0" borderId="18" xfId="0" applyNumberFormat="1" applyFont="1" applyBorder="1" applyAlignment="1" applyProtection="1">
      <alignment horizontal="center" vertical="center"/>
      <protection locked="0"/>
    </xf>
    <xf numFmtId="3" fontId="0" fillId="0" borderId="19" xfId="0" applyNumberFormat="1" applyFont="1" applyBorder="1" applyAlignment="1" applyProtection="1">
      <alignment horizontal="center" vertical="center"/>
      <protection locked="0"/>
    </xf>
    <xf numFmtId="3" fontId="0" fillId="0" borderId="20" xfId="0" applyNumberFormat="1" applyFont="1" applyBorder="1" applyAlignment="1" applyProtection="1">
      <alignment horizontal="center" vertical="center"/>
      <protection locked="0"/>
    </xf>
    <xf numFmtId="3" fontId="0" fillId="5" borderId="17" xfId="0" applyNumberFormat="1" applyFont="1" applyFill="1" applyBorder="1" applyAlignment="1" applyProtection="1">
      <alignment horizontal="center" vertical="center"/>
      <protection locked="0"/>
    </xf>
    <xf numFmtId="3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3" fontId="12" fillId="7" borderId="5" xfId="0" applyNumberFormat="1" applyFont="1" applyFill="1" applyBorder="1" applyAlignment="1" applyProtection="1">
      <alignment horizontal="center" vertical="center"/>
      <protection/>
    </xf>
    <xf numFmtId="3" fontId="0" fillId="7" borderId="18" xfId="0" applyNumberFormat="1" applyFont="1" applyFill="1" applyBorder="1" applyAlignment="1" applyProtection="1">
      <alignment horizontal="center" vertical="center"/>
      <protection locked="0"/>
    </xf>
    <xf numFmtId="10" fontId="17" fillId="7" borderId="5" xfId="0" applyNumberFormat="1" applyFont="1" applyFill="1" applyBorder="1" applyAlignment="1" applyProtection="1">
      <alignment horizontal="center" vertical="center"/>
      <protection/>
    </xf>
    <xf numFmtId="3" fontId="19" fillId="7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12" fillId="8" borderId="21" xfId="0" applyNumberFormat="1" applyFont="1" applyFill="1" applyBorder="1" applyAlignment="1" applyProtection="1">
      <alignment horizontal="center" vertical="center"/>
      <protection/>
    </xf>
    <xf numFmtId="0" fontId="12" fillId="8" borderId="16" xfId="0" applyNumberFormat="1" applyFont="1" applyFill="1" applyBorder="1" applyAlignment="1" applyProtection="1">
      <alignment horizontal="center" vertical="center"/>
      <protection/>
    </xf>
    <xf numFmtId="0" fontId="17" fillId="8" borderId="22" xfId="0" applyNumberFormat="1" applyFont="1" applyFill="1" applyBorder="1" applyAlignment="1" applyProtection="1">
      <alignment horizontal="center" vertical="center"/>
      <protection/>
    </xf>
    <xf numFmtId="0" fontId="15" fillId="8" borderId="14" xfId="0" applyNumberFormat="1" applyFont="1" applyFill="1" applyBorder="1" applyAlignment="1" applyProtection="1">
      <alignment horizontal="center" vertical="center"/>
      <protection/>
    </xf>
    <xf numFmtId="3" fontId="15" fillId="7" borderId="12" xfId="0" applyNumberFormat="1" applyFont="1" applyFill="1" applyBorder="1" applyAlignment="1" applyProtection="1">
      <alignment horizontal="center" vertical="center"/>
      <protection/>
    </xf>
    <xf numFmtId="0" fontId="12" fillId="9" borderId="14" xfId="0" applyNumberFormat="1" applyFont="1" applyFill="1" applyBorder="1" applyAlignment="1" applyProtection="1">
      <alignment horizontal="center" vertical="center"/>
      <protection/>
    </xf>
    <xf numFmtId="0" fontId="12" fillId="9" borderId="23" xfId="0" applyNumberFormat="1" applyFont="1" applyFill="1" applyBorder="1" applyAlignment="1" applyProtection="1">
      <alignment horizontal="center" vertical="center"/>
      <protection/>
    </xf>
    <xf numFmtId="0" fontId="15" fillId="9" borderId="24" xfId="0" applyNumberFormat="1" applyFont="1" applyFill="1" applyBorder="1" applyAlignment="1" applyProtection="1">
      <alignment horizontal="center" vertical="center"/>
      <protection/>
    </xf>
    <xf numFmtId="3" fontId="23" fillId="10" borderId="0" xfId="0" applyNumberFormat="1" applyFont="1" applyFill="1" applyBorder="1" applyAlignment="1" applyProtection="1">
      <alignment horizontal="center" vertical="center"/>
      <protection/>
    </xf>
    <xf numFmtId="3" fontId="12" fillId="11" borderId="5" xfId="0" applyNumberFormat="1" applyFont="1" applyFill="1" applyBorder="1" applyAlignment="1" applyProtection="1">
      <alignment horizontal="center" vertical="center"/>
      <protection/>
    </xf>
    <xf numFmtId="0" fontId="11" fillId="12" borderId="5" xfId="0" applyFont="1" applyFill="1" applyBorder="1" applyAlignment="1" applyProtection="1">
      <alignment horizontal="center" vertical="center"/>
      <protection/>
    </xf>
    <xf numFmtId="3" fontId="11" fillId="12" borderId="5" xfId="0" applyNumberFormat="1" applyFont="1" applyFill="1" applyBorder="1" applyAlignment="1" applyProtection="1">
      <alignment horizontal="center" vertical="center"/>
      <protection/>
    </xf>
    <xf numFmtId="0" fontId="17" fillId="0" borderId="5" xfId="0" applyFont="1" applyBorder="1" applyAlignment="1">
      <alignment horizontal="center" vertical="center"/>
    </xf>
    <xf numFmtId="0" fontId="11" fillId="11" borderId="5" xfId="0" applyFont="1" applyFill="1" applyBorder="1" applyAlignment="1">
      <alignment horizontal="center" vertical="center"/>
    </xf>
    <xf numFmtId="3" fontId="0" fillId="0" borderId="25" xfId="0" applyNumberFormat="1" applyFont="1" applyBorder="1" applyAlignment="1" applyProtection="1">
      <alignment horizontal="center" vertical="center"/>
      <protection locked="0"/>
    </xf>
    <xf numFmtId="3" fontId="11" fillId="3" borderId="25" xfId="0" applyNumberFormat="1" applyFont="1" applyFill="1" applyBorder="1" applyAlignment="1" applyProtection="1">
      <alignment horizontal="center" vertical="center"/>
      <protection/>
    </xf>
    <xf numFmtId="3" fontId="11" fillId="0" borderId="25" xfId="0" applyNumberFormat="1" applyFont="1" applyFill="1" applyBorder="1" applyAlignment="1" applyProtection="1">
      <alignment horizontal="center" vertical="center"/>
      <protection/>
    </xf>
    <xf numFmtId="10" fontId="11" fillId="7" borderId="18" xfId="19" applyNumberFormat="1" applyFont="1" applyFill="1" applyBorder="1" applyAlignment="1" applyProtection="1">
      <alignment horizontal="center" vertical="center"/>
      <protection locked="0"/>
    </xf>
    <xf numFmtId="10" fontId="17" fillId="13" borderId="5" xfId="0" applyNumberFormat="1" applyFont="1" applyFill="1" applyBorder="1" applyAlignment="1" applyProtection="1">
      <alignment horizontal="center" vertical="center"/>
      <protection/>
    </xf>
    <xf numFmtId="10" fontId="17" fillId="8" borderId="5" xfId="0" applyNumberFormat="1" applyFont="1" applyFill="1" applyBorder="1" applyAlignment="1" applyProtection="1">
      <alignment horizontal="center" vertical="center"/>
      <protection/>
    </xf>
    <xf numFmtId="10" fontId="17" fillId="11" borderId="5" xfId="0" applyNumberFormat="1" applyFont="1" applyFill="1" applyBorder="1" applyAlignment="1" applyProtection="1">
      <alignment horizontal="center" vertical="center"/>
      <protection/>
    </xf>
    <xf numFmtId="10" fontId="17" fillId="12" borderId="5" xfId="0" applyNumberFormat="1" applyFont="1" applyFill="1" applyBorder="1" applyAlignment="1" applyProtection="1">
      <alignment horizontal="center" vertical="center"/>
      <protection/>
    </xf>
    <xf numFmtId="10" fontId="11" fillId="12" borderId="5" xfId="19" applyNumberFormat="1" applyFont="1" applyFill="1" applyBorder="1" applyAlignment="1" applyProtection="1">
      <alignment horizontal="center" vertical="center"/>
      <protection locked="0"/>
    </xf>
    <xf numFmtId="3" fontId="11" fillId="11" borderId="5" xfId="0" applyNumberFormat="1" applyFont="1" applyFill="1" applyBorder="1" applyAlignment="1" applyProtection="1">
      <alignment horizontal="center" vertical="center"/>
      <protection locked="0"/>
    </xf>
    <xf numFmtId="10" fontId="11" fillId="11" borderId="5" xfId="19" applyNumberFormat="1" applyFont="1" applyFill="1" applyBorder="1" applyAlignment="1" applyProtection="1">
      <alignment horizontal="center" vertical="center"/>
      <protection locked="0"/>
    </xf>
    <xf numFmtId="0" fontId="15" fillId="3" borderId="16" xfId="0" applyNumberFormat="1" applyFont="1" applyFill="1" applyBorder="1" applyAlignment="1" applyProtection="1">
      <alignment horizontal="center" vertical="center"/>
      <protection/>
    </xf>
    <xf numFmtId="3" fontId="11" fillId="3" borderId="26" xfId="0" applyNumberFormat="1" applyFont="1" applyFill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9" fillId="0" borderId="27" xfId="0" applyNumberFormat="1" applyFont="1" applyFill="1" applyBorder="1" applyAlignment="1" applyProtection="1">
      <alignment horizontal="center" vertical="center"/>
      <protection/>
    </xf>
    <xf numFmtId="3" fontId="23" fillId="8" borderId="5" xfId="0" applyNumberFormat="1" applyFont="1" applyFill="1" applyBorder="1" applyAlignment="1" applyProtection="1">
      <alignment horizontal="center" vertical="center"/>
      <protection/>
    </xf>
    <xf numFmtId="3" fontId="11" fillId="8" borderId="5" xfId="0" applyNumberFormat="1" applyFont="1" applyFill="1" applyBorder="1" applyAlignment="1" applyProtection="1">
      <alignment horizontal="center" vertical="center"/>
      <protection/>
    </xf>
    <xf numFmtId="10" fontId="11" fillId="8" borderId="5" xfId="19" applyNumberFormat="1" applyFont="1" applyFill="1" applyBorder="1" applyAlignment="1" applyProtection="1">
      <alignment horizontal="center" vertical="center"/>
      <protection locked="0"/>
    </xf>
    <xf numFmtId="3" fontId="15" fillId="0" borderId="27" xfId="0" applyNumberFormat="1" applyFont="1" applyBorder="1" applyAlignment="1" applyProtection="1">
      <alignment horizontal="center" vertical="center"/>
      <protection/>
    </xf>
    <xf numFmtId="3" fontId="0" fillId="0" borderId="28" xfId="0" applyNumberFormat="1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/>
    </xf>
    <xf numFmtId="3" fontId="12" fillId="9" borderId="5" xfId="0" applyNumberFormat="1" applyFont="1" applyFill="1" applyBorder="1" applyAlignment="1" applyProtection="1">
      <alignment horizontal="center" vertical="center"/>
      <protection/>
    </xf>
    <xf numFmtId="3" fontId="11" fillId="9" borderId="5" xfId="0" applyNumberFormat="1" applyFont="1" applyFill="1" applyBorder="1" applyAlignment="1" applyProtection="1">
      <alignment horizontal="center" vertical="center"/>
      <protection/>
    </xf>
    <xf numFmtId="10" fontId="11" fillId="13" borderId="5" xfId="19" applyNumberFormat="1" applyFont="1" applyFill="1" applyBorder="1" applyAlignment="1" applyProtection="1">
      <alignment horizontal="center" vertical="center"/>
      <protection locked="0"/>
    </xf>
    <xf numFmtId="10" fontId="11" fillId="7" borderId="5" xfId="19" applyNumberFormat="1" applyFont="1" applyFill="1" applyBorder="1" applyAlignment="1" applyProtection="1">
      <alignment horizontal="center" vertical="center"/>
      <protection locked="0"/>
    </xf>
    <xf numFmtId="3" fontId="0" fillId="14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/>
    </xf>
    <xf numFmtId="3" fontId="0" fillId="0" borderId="29" xfId="0" applyNumberFormat="1" applyFont="1" applyBorder="1" applyAlignment="1" applyProtection="1">
      <alignment horizontal="center" vertical="center"/>
      <protection locked="0"/>
    </xf>
    <xf numFmtId="3" fontId="0" fillId="0" borderId="30" xfId="0" applyNumberFormat="1" applyFont="1" applyBorder="1" applyAlignment="1" applyProtection="1">
      <alignment horizontal="center" vertical="center"/>
      <protection locked="0"/>
    </xf>
    <xf numFmtId="3" fontId="11" fillId="3" borderId="31" xfId="0" applyNumberFormat="1" applyFont="1" applyFill="1" applyBorder="1" applyAlignment="1" applyProtection="1">
      <alignment horizontal="center" vertical="center"/>
      <protection/>
    </xf>
    <xf numFmtId="3" fontId="11" fillId="0" borderId="8" xfId="0" applyNumberFormat="1" applyFont="1" applyFill="1" applyBorder="1" applyAlignment="1" applyProtection="1">
      <alignment horizontal="center" vertical="center"/>
      <protection/>
    </xf>
    <xf numFmtId="3" fontId="0" fillId="0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2" fillId="15" borderId="18" xfId="0" applyNumberFormat="1" applyFont="1" applyFill="1" applyBorder="1" applyAlignment="1" applyProtection="1">
      <alignment horizontal="center" vertical="center" wrapText="1"/>
      <protection/>
    </xf>
    <xf numFmtId="0" fontId="12" fillId="15" borderId="25" xfId="0" applyNumberFormat="1" applyFont="1" applyFill="1" applyBorder="1" applyAlignment="1" applyProtection="1">
      <alignment horizontal="center" vertical="center" wrapText="1"/>
      <protection/>
    </xf>
    <xf numFmtId="0" fontId="12" fillId="15" borderId="19" xfId="0" applyNumberFormat="1" applyFont="1" applyFill="1" applyBorder="1" applyAlignment="1" applyProtection="1">
      <alignment horizontal="center" vertical="center" wrapText="1"/>
      <protection/>
    </xf>
    <xf numFmtId="0" fontId="12" fillId="15" borderId="32" xfId="0" applyNumberFormat="1" applyFont="1" applyFill="1" applyBorder="1" applyAlignment="1" applyProtection="1">
      <alignment horizontal="center" vertical="center" wrapText="1"/>
      <protection/>
    </xf>
    <xf numFmtId="0" fontId="12" fillId="15" borderId="34" xfId="0" applyNumberFormat="1" applyFont="1" applyFill="1" applyBorder="1" applyAlignment="1" applyProtection="1">
      <alignment horizontal="center" vertical="center" wrapText="1"/>
      <protection/>
    </xf>
    <xf numFmtId="0" fontId="12" fillId="15" borderId="35" xfId="0" applyNumberFormat="1" applyFont="1" applyFill="1" applyBorder="1" applyAlignment="1" applyProtection="1">
      <alignment horizontal="center" vertical="center" wrapText="1"/>
      <protection/>
    </xf>
    <xf numFmtId="0" fontId="0" fillId="5" borderId="36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2" fillId="14" borderId="24" xfId="0" applyNumberFormat="1" applyFont="1" applyFill="1" applyBorder="1" applyAlignment="1" applyProtection="1">
      <alignment horizontal="center" vertical="center"/>
      <protection/>
    </xf>
    <xf numFmtId="0" fontId="12" fillId="14" borderId="23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16" borderId="18" xfId="0" applyNumberFormat="1" applyFont="1" applyFill="1" applyBorder="1" applyAlignment="1" applyProtection="1">
      <alignment horizontal="center" vertical="center" wrapText="1"/>
      <protection/>
    </xf>
    <xf numFmtId="0" fontId="12" fillId="16" borderId="25" xfId="0" applyNumberFormat="1" applyFont="1" applyFill="1" applyBorder="1" applyAlignment="1" applyProtection="1">
      <alignment horizontal="center" vertical="center" wrapText="1"/>
      <protection/>
    </xf>
    <xf numFmtId="0" fontId="12" fillId="16" borderId="19" xfId="0" applyNumberFormat="1" applyFont="1" applyFill="1" applyBorder="1" applyAlignment="1" applyProtection="1">
      <alignment horizontal="center" vertical="center" wrapText="1"/>
      <protection/>
    </xf>
    <xf numFmtId="0" fontId="12" fillId="16" borderId="32" xfId="0" applyNumberFormat="1" applyFont="1" applyFill="1" applyBorder="1" applyAlignment="1" applyProtection="1">
      <alignment horizontal="center" vertical="center" wrapText="1"/>
      <protection/>
    </xf>
    <xf numFmtId="0" fontId="12" fillId="16" borderId="34" xfId="0" applyNumberFormat="1" applyFont="1" applyFill="1" applyBorder="1" applyAlignment="1" applyProtection="1">
      <alignment horizontal="center" vertical="center" wrapText="1"/>
      <protection/>
    </xf>
    <xf numFmtId="0" fontId="12" fillId="16" borderId="35" xfId="0" applyNumberFormat="1" applyFont="1" applyFill="1" applyBorder="1" applyAlignment="1" applyProtection="1">
      <alignment horizontal="center" vertical="center" wrapText="1"/>
      <protection/>
    </xf>
    <xf numFmtId="0" fontId="11" fillId="6" borderId="38" xfId="0" applyNumberFormat="1" applyFont="1" applyFill="1" applyBorder="1" applyAlignment="1" applyProtection="1">
      <alignment horizontal="center" vertical="center"/>
      <protection/>
    </xf>
    <xf numFmtId="0" fontId="11" fillId="6" borderId="39" xfId="0" applyNumberFormat="1" applyFont="1" applyFill="1" applyBorder="1" applyAlignment="1" applyProtection="1">
      <alignment horizontal="center" vertical="center"/>
      <protection/>
    </xf>
    <xf numFmtId="0" fontId="12" fillId="14" borderId="38" xfId="0" applyNumberFormat="1" applyFont="1" applyFill="1" applyBorder="1" applyAlignment="1" applyProtection="1">
      <alignment horizontal="center" vertical="center"/>
      <protection/>
    </xf>
    <xf numFmtId="0" fontId="12" fillId="14" borderId="14" xfId="0" applyNumberFormat="1" applyFont="1" applyFill="1" applyBorder="1" applyAlignment="1" applyProtection="1">
      <alignment horizontal="center" vertical="center"/>
      <protection/>
    </xf>
    <xf numFmtId="0" fontId="12" fillId="14" borderId="40" xfId="0" applyNumberFormat="1" applyFont="1" applyFill="1" applyBorder="1" applyAlignment="1" applyProtection="1">
      <alignment horizontal="center" vertical="center"/>
      <protection/>
    </xf>
    <xf numFmtId="3" fontId="17" fillId="17" borderId="38" xfId="0" applyNumberFormat="1" applyFont="1" applyFill="1" applyBorder="1" applyAlignment="1" applyProtection="1">
      <alignment horizontal="center" vertical="center"/>
      <protection/>
    </xf>
    <xf numFmtId="3" fontId="17" fillId="17" borderId="39" xfId="0" applyNumberFormat="1" applyFont="1" applyFill="1" applyBorder="1" applyAlignment="1" applyProtection="1">
      <alignment horizontal="center" vertical="center"/>
      <protection/>
    </xf>
    <xf numFmtId="0" fontId="11" fillId="18" borderId="41" xfId="0" applyFont="1" applyFill="1" applyBorder="1" applyAlignment="1" applyProtection="1">
      <alignment horizontal="center" vertical="center"/>
      <protection/>
    </xf>
    <xf numFmtId="0" fontId="11" fillId="6" borderId="42" xfId="0" applyNumberFormat="1" applyFont="1" applyFill="1" applyBorder="1" applyAlignment="1" applyProtection="1">
      <alignment horizontal="center" vertical="center"/>
      <protection/>
    </xf>
    <xf numFmtId="0" fontId="17" fillId="19" borderId="42" xfId="0" applyNumberFormat="1" applyFont="1" applyFill="1" applyBorder="1" applyAlignment="1" applyProtection="1">
      <alignment horizontal="center" vertical="center"/>
      <protection/>
    </xf>
    <xf numFmtId="0" fontId="13" fillId="20" borderId="42" xfId="0" applyFont="1" applyFill="1" applyBorder="1" applyAlignment="1">
      <alignment/>
    </xf>
    <xf numFmtId="0" fontId="13" fillId="20" borderId="43" xfId="0" applyFont="1" applyFill="1" applyBorder="1" applyAlignment="1">
      <alignment/>
    </xf>
    <xf numFmtId="0" fontId="11" fillId="18" borderId="44" xfId="0" applyNumberFormat="1" applyFont="1" applyFill="1" applyBorder="1" applyAlignment="1" applyProtection="1">
      <alignment horizontal="center" vertical="center"/>
      <protection locked="0"/>
    </xf>
    <xf numFmtId="0" fontId="12" fillId="14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21" borderId="5" xfId="0" applyNumberFormat="1" applyFont="1" applyFill="1" applyBorder="1" applyAlignment="1" applyProtection="1">
      <alignment horizontal="center" vertical="center"/>
      <protection/>
    </xf>
    <xf numFmtId="0" fontId="12" fillId="22" borderId="5" xfId="0" applyNumberFormat="1" applyFont="1" applyFill="1" applyBorder="1" applyAlignment="1" applyProtection="1">
      <alignment horizontal="center" vertical="center"/>
      <protection/>
    </xf>
    <xf numFmtId="0" fontId="0" fillId="5" borderId="5" xfId="0" applyFill="1" applyBorder="1" applyAlignment="1">
      <alignment horizontal="center" vertical="center"/>
    </xf>
    <xf numFmtId="0" fontId="12" fillId="23" borderId="5" xfId="0" applyNumberFormat="1" applyFont="1" applyFill="1" applyBorder="1" applyAlignment="1" applyProtection="1">
      <alignment horizontal="center" vertical="center"/>
      <protection/>
    </xf>
    <xf numFmtId="0" fontId="12" fillId="5" borderId="5" xfId="0" applyNumberFormat="1" applyFont="1" applyFill="1" applyBorder="1" applyAlignment="1" applyProtection="1">
      <alignment horizontal="center" vertical="center"/>
      <protection/>
    </xf>
    <xf numFmtId="0" fontId="12" fillId="24" borderId="45" xfId="0" applyNumberFormat="1" applyFont="1" applyFill="1" applyBorder="1" applyAlignment="1" applyProtection="1">
      <alignment horizontal="center" vertical="center"/>
      <protection/>
    </xf>
    <xf numFmtId="0" fontId="11" fillId="18" borderId="44" xfId="0" applyNumberFormat="1" applyFont="1" applyFill="1" applyBorder="1" applyAlignment="1" applyProtection="1">
      <alignment vertical="center"/>
      <protection locked="0"/>
    </xf>
    <xf numFmtId="0" fontId="12" fillId="0" borderId="5" xfId="0" applyNumberFormat="1" applyFont="1" applyBorder="1" applyAlignment="1" applyProtection="1">
      <alignment horizontal="center" vertical="center"/>
      <protection/>
    </xf>
    <xf numFmtId="3" fontId="12" fillId="0" borderId="5" xfId="0" applyNumberFormat="1" applyFont="1" applyFill="1" applyBorder="1" applyAlignment="1" applyProtection="1">
      <alignment horizontal="center" vertical="center"/>
      <protection/>
    </xf>
    <xf numFmtId="3" fontId="12" fillId="0" borderId="5" xfId="0" applyNumberFormat="1" applyFont="1" applyBorder="1" applyAlignment="1" applyProtection="1">
      <alignment horizontal="center" vertical="center"/>
      <protection/>
    </xf>
    <xf numFmtId="0" fontId="13" fillId="21" borderId="5" xfId="0" applyNumberFormat="1" applyFont="1" applyFill="1" applyBorder="1" applyAlignment="1" applyProtection="1">
      <alignment horizontal="center" vertical="center"/>
      <protection/>
    </xf>
    <xf numFmtId="0" fontId="13" fillId="23" borderId="5" xfId="0" applyNumberFormat="1" applyFont="1" applyFill="1" applyBorder="1" applyAlignment="1" applyProtection="1">
      <alignment horizontal="center" vertical="center"/>
      <protection/>
    </xf>
    <xf numFmtId="3" fontId="12" fillId="25" borderId="5" xfId="0" applyNumberFormat="1" applyFont="1" applyFill="1" applyBorder="1" applyAlignment="1" applyProtection="1">
      <alignment horizontal="center" vertical="center"/>
      <protection/>
    </xf>
    <xf numFmtId="2" fontId="11" fillId="18" borderId="44" xfId="0" applyNumberFormat="1" applyFont="1" applyFill="1" applyBorder="1" applyAlignment="1" applyProtection="1">
      <alignment horizontal="center" vertical="center"/>
      <protection/>
    </xf>
    <xf numFmtId="3" fontId="15" fillId="0" borderId="5" xfId="0" applyNumberFormat="1" applyFont="1" applyBorder="1" applyAlignment="1" applyProtection="1">
      <alignment horizontal="center" vertical="center"/>
      <protection/>
    </xf>
    <xf numFmtId="3" fontId="15" fillId="21" borderId="5" xfId="0" applyNumberFormat="1" applyFont="1" applyFill="1" applyBorder="1" applyAlignment="1" applyProtection="1">
      <alignment horizontal="center" vertical="center"/>
      <protection/>
    </xf>
    <xf numFmtId="0" fontId="15" fillId="22" borderId="5" xfId="0" applyNumberFormat="1" applyFont="1" applyFill="1" applyBorder="1" applyAlignment="1" applyProtection="1">
      <alignment horizontal="center" vertical="center"/>
      <protection/>
    </xf>
    <xf numFmtId="3" fontId="23" fillId="7" borderId="5" xfId="0" applyNumberFormat="1" applyFont="1" applyFill="1" applyBorder="1" applyAlignment="1" applyProtection="1">
      <alignment horizontal="center" vertical="center"/>
      <protection/>
    </xf>
    <xf numFmtId="3" fontId="15" fillId="23" borderId="5" xfId="0" applyNumberFormat="1" applyFont="1" applyFill="1" applyBorder="1" applyAlignment="1" applyProtection="1">
      <alignment horizontal="center" vertical="center"/>
      <protection/>
    </xf>
    <xf numFmtId="3" fontId="15" fillId="25" borderId="5" xfId="0" applyNumberFormat="1" applyFont="1" applyFill="1" applyBorder="1" applyAlignment="1" applyProtection="1">
      <alignment horizontal="center" vertical="center"/>
      <protection/>
    </xf>
    <xf numFmtId="0" fontId="15" fillId="24" borderId="45" xfId="0" applyNumberFormat="1" applyFont="1" applyFill="1" applyBorder="1" applyAlignment="1" applyProtection="1">
      <alignment horizontal="center" vertical="center"/>
      <protection/>
    </xf>
    <xf numFmtId="0" fontId="11" fillId="18" borderId="44" xfId="0" applyNumberFormat="1" applyFont="1" applyFill="1" applyBorder="1" applyAlignment="1" applyProtection="1">
      <alignment horizontal="center" vertical="center"/>
      <protection/>
    </xf>
    <xf numFmtId="3" fontId="19" fillId="0" borderId="5" xfId="0" applyNumberFormat="1" applyFont="1" applyBorder="1" applyAlignment="1" applyProtection="1">
      <alignment horizontal="center" vertical="center"/>
      <protection/>
    </xf>
    <xf numFmtId="3" fontId="19" fillId="7" borderId="5" xfId="0" applyNumberFormat="1" applyFont="1" applyFill="1" applyBorder="1" applyAlignment="1" applyProtection="1">
      <alignment horizontal="center" vertical="center"/>
      <protection/>
    </xf>
    <xf numFmtId="3" fontId="15" fillId="24" borderId="45" xfId="0" applyNumberFormat="1" applyFont="1" applyFill="1" applyBorder="1" applyAlignment="1" applyProtection="1">
      <alignment horizontal="center" vertical="center"/>
      <protection/>
    </xf>
    <xf numFmtId="0" fontId="11" fillId="18" borderId="44" xfId="0" applyFont="1" applyFill="1" applyBorder="1" applyAlignment="1" applyProtection="1">
      <alignment horizontal="center" vertical="center"/>
      <protection locked="0"/>
    </xf>
    <xf numFmtId="3" fontId="0" fillId="0" borderId="5" xfId="0" applyNumberFormat="1" applyFont="1" applyBorder="1" applyAlignment="1" applyProtection="1">
      <alignment horizontal="center" vertical="center"/>
      <protection locked="0"/>
    </xf>
    <xf numFmtId="3" fontId="11" fillId="21" borderId="5" xfId="0" applyNumberFormat="1" applyFont="1" applyFill="1" applyBorder="1" applyAlignment="1" applyProtection="1">
      <alignment horizontal="center" vertical="center"/>
      <protection/>
    </xf>
    <xf numFmtId="3" fontId="11" fillId="22" borderId="5" xfId="0" applyNumberFormat="1" applyFont="1" applyFill="1" applyBorder="1" applyAlignment="1" applyProtection="1">
      <alignment horizontal="center" vertical="center"/>
      <protection/>
    </xf>
    <xf numFmtId="3" fontId="11" fillId="7" borderId="5" xfId="0" applyNumberFormat="1" applyFont="1" applyFill="1" applyBorder="1" applyAlignment="1" applyProtection="1">
      <alignment horizontal="center" vertical="center"/>
      <protection locked="0"/>
    </xf>
    <xf numFmtId="3" fontId="22" fillId="5" borderId="5" xfId="0" applyNumberFormat="1" applyFont="1" applyFill="1" applyBorder="1" applyAlignment="1" applyProtection="1">
      <alignment horizontal="center" vertical="center"/>
      <protection locked="0"/>
    </xf>
    <xf numFmtId="3" fontId="11" fillId="23" borderId="5" xfId="0" applyNumberFormat="1" applyFont="1" applyFill="1" applyBorder="1" applyAlignment="1" applyProtection="1">
      <alignment horizontal="center" vertical="center"/>
      <protection/>
    </xf>
    <xf numFmtId="3" fontId="11" fillId="25" borderId="5" xfId="0" applyNumberFormat="1" applyFont="1" applyFill="1" applyBorder="1" applyAlignment="1" applyProtection="1">
      <alignment horizontal="center" vertical="center"/>
      <protection locked="0"/>
    </xf>
    <xf numFmtId="3" fontId="0" fillId="5" borderId="5" xfId="0" applyNumberFormat="1" applyFont="1" applyFill="1" applyBorder="1" applyAlignment="1" applyProtection="1">
      <alignment horizontal="center" vertical="center"/>
      <protection locked="0"/>
    </xf>
    <xf numFmtId="3" fontId="11" fillId="24" borderId="45" xfId="0" applyNumberFormat="1" applyFont="1" applyFill="1" applyBorder="1" applyAlignment="1" applyProtection="1">
      <alignment horizontal="center" vertical="center"/>
      <protection/>
    </xf>
    <xf numFmtId="0" fontId="11" fillId="26" borderId="44" xfId="0" applyFont="1" applyFill="1" applyBorder="1" applyAlignment="1" applyProtection="1">
      <alignment horizontal="center" vertical="center"/>
      <protection/>
    </xf>
    <xf numFmtId="3" fontId="22" fillId="14" borderId="5" xfId="0" applyNumberFormat="1" applyFont="1" applyFill="1" applyBorder="1" applyAlignment="1" applyProtection="1">
      <alignment horizontal="center" vertical="center"/>
      <protection locked="0"/>
    </xf>
    <xf numFmtId="3" fontId="0" fillId="14" borderId="5" xfId="0" applyNumberFormat="1" applyFont="1" applyFill="1" applyBorder="1" applyAlignment="1" applyProtection="1">
      <alignment horizontal="center" vertical="center"/>
      <protection locked="0"/>
    </xf>
    <xf numFmtId="10" fontId="11" fillId="27" borderId="45" xfId="19" applyNumberFormat="1" applyFont="1" applyFill="1" applyBorder="1" applyAlignment="1" applyProtection="1">
      <alignment horizontal="center" vertical="center"/>
      <protection locked="0"/>
    </xf>
    <xf numFmtId="0" fontId="11" fillId="26" borderId="46" xfId="0" applyFont="1" applyFill="1" applyBorder="1" applyAlignment="1" applyProtection="1">
      <alignment horizontal="center" vertical="center"/>
      <protection/>
    </xf>
    <xf numFmtId="0" fontId="11" fillId="0" borderId="47" xfId="0" applyFont="1" applyBorder="1" applyAlignment="1" applyProtection="1">
      <alignment horizontal="center" vertical="center"/>
      <protection/>
    </xf>
    <xf numFmtId="0" fontId="13" fillId="0" borderId="47" xfId="0" applyFont="1" applyBorder="1" applyAlignment="1" applyProtection="1">
      <alignment horizontal="center" vertical="center"/>
      <protection/>
    </xf>
    <xf numFmtId="10" fontId="17" fillId="7" borderId="47" xfId="0" applyNumberFormat="1" applyFont="1" applyFill="1" applyBorder="1" applyAlignment="1" applyProtection="1">
      <alignment horizontal="center" vertical="center"/>
      <protection/>
    </xf>
    <xf numFmtId="10" fontId="11" fillId="27" borderId="48" xfId="19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Trafic du service vocal
du 26/01 au 5/03</a:t>
            </a:r>
          </a:p>
        </c:rich>
      </c:tx>
      <c:layout/>
      <c:spPr>
        <a:pattFill prst="pct10">
          <a:fgClr>
            <a:srgbClr val="FF0000"/>
          </a:fgClr>
          <a:bgClr>
            <a:srgbClr val="FFFFFF"/>
          </a:bgClr>
        </a:patt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Mois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Lit>
              <c:ptCount val="3"/>
            </c:numLit>
          </c:val>
        </c:ser>
        <c:gapWidth val="50"/>
        <c:axId val="9500409"/>
        <c:axId val="18394818"/>
      </c:barChart>
      <c:lineChart>
        <c:grouping val="standard"/>
        <c:varyColors val="0"/>
        <c:ser>
          <c:idx val="0"/>
          <c:order val="1"/>
          <c:tx>
            <c:v>Touche étoile permettant l'accès au service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b"/>
                <a:lstStyle/>
                <a:p>
                  <a:pPr algn="just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Lit>
              <c:ptCount val="3"/>
            </c:numLit>
          </c:val>
          <c:smooth val="0"/>
        </c:ser>
        <c:axId val="31335635"/>
        <c:axId val="13585260"/>
      </c:lineChart>
      <c:catAx>
        <c:axId val="95004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8394818"/>
        <c:crosses val="autoZero"/>
        <c:auto val="0"/>
        <c:lblOffset val="100"/>
        <c:noMultiLvlLbl val="0"/>
      </c:catAx>
      <c:valAx>
        <c:axId val="183948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500409"/>
        <c:crossesAt val="1"/>
        <c:crossBetween val="between"/>
        <c:dispUnits/>
      </c:valAx>
      <c:catAx>
        <c:axId val="31335635"/>
        <c:scaling>
          <c:orientation val="minMax"/>
        </c:scaling>
        <c:axPos val="b"/>
        <c:delete val="1"/>
        <c:majorTickMark val="in"/>
        <c:minorTickMark val="none"/>
        <c:tickLblPos val="nextTo"/>
        <c:crossAx val="13585260"/>
        <c:crosses val="autoZero"/>
        <c:auto val="0"/>
        <c:lblOffset val="100"/>
        <c:noMultiLvlLbl val="0"/>
      </c:catAx>
      <c:valAx>
        <c:axId val="135852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33563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 l'accueil téléphonique
(hors CIRA et Villejuif)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CDI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"/>
              <c:pt idx="0">
                <c:v>1508416</c:v>
              </c:pt>
              <c:pt idx="1">
                <c:v>1573014</c:v>
              </c:pt>
              <c:pt idx="2">
                <c:v>1808340</c:v>
              </c:pt>
              <c:pt idx="3">
                <c:v>1871778</c:v>
              </c:pt>
              <c:pt idx="4">
                <c:v>1793886</c:v>
              </c:pt>
            </c:numLit>
          </c:val>
          <c:smooth val="0"/>
        </c:ser>
        <c:ser>
          <c:idx val="1"/>
          <c:order val="1"/>
          <c:tx>
            <c:v>Hors CDI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Hors CDI</c:v>
              </c:pt>
            </c:strLit>
          </c:cat>
          <c:val>
            <c:numLit>
              <c:ptCount val="5"/>
              <c:pt idx="0">
                <c:v>157335</c:v>
              </c:pt>
              <c:pt idx="1">
                <c:v>171122</c:v>
              </c:pt>
              <c:pt idx="2">
                <c:v>195811</c:v>
              </c:pt>
              <c:pt idx="3">
                <c:v>212443</c:v>
              </c:pt>
              <c:pt idx="4">
                <c:v>205197</c:v>
              </c:pt>
            </c:numLit>
          </c:val>
          <c:smooth val="0"/>
        </c:ser>
        <c:axId val="14250019"/>
        <c:axId val="61141308"/>
      </c:lineChart>
      <c:catAx>
        <c:axId val="14250019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one"/>
        <c:crossAx val="61141308"/>
        <c:crosses val="autoZero"/>
        <c:auto val="0"/>
        <c:lblOffset val="100"/>
        <c:noMultiLvlLbl val="0"/>
      </c:catAx>
      <c:valAx>
        <c:axId val="611413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25001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Répartition du trafic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"/>
            <c:spPr>
              <a:pattFill prst="pct1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</c:dPt>
          <c:dPt>
            <c:idx val="2"/>
            <c:spPr>
              <a:pattFill prst="pct25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Calcul</c:v>
              </c:pt>
              <c:pt idx="1">
                <c:v>Paiement</c:v>
              </c:pt>
              <c:pt idx="2">
                <c:v>Informations</c:v>
              </c:pt>
            </c:strLit>
          </c:cat>
          <c:val>
            <c:numLit>
              <c:ptCount val="3"/>
              <c:pt idx="0">
                <c:v>0.68</c:v>
              </c:pt>
              <c:pt idx="1">
                <c:v>0.04</c:v>
              </c:pt>
              <c:pt idx="2">
                <c:v>0.28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Répartition de la consultation 
des informations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8"/>
              <c:pt idx="0">
                <c:v>Frais</c:v>
              </c:pt>
              <c:pt idx="1">
                <c:v>Changement
d'adresse</c:v>
              </c:pt>
              <c:pt idx="2">
                <c:v>Mariage</c:v>
              </c:pt>
              <c:pt idx="3">
                <c:v>Enf. à charge</c:v>
              </c:pt>
              <c:pt idx="4">
                <c:v>Habitation</c:v>
              </c:pt>
              <c:pt idx="5">
                <c:v>Pension alim.</c:v>
              </c:pt>
              <c:pt idx="6">
                <c:v>Chomage</c:v>
              </c:pt>
              <c:pt idx="7">
                <c:v>Déf. foncier</c:v>
              </c:pt>
            </c:strLit>
          </c:cat>
          <c:val>
            <c:numLit>
              <c:ptCount val="8"/>
              <c:pt idx="0">
                <c:v>1512</c:v>
              </c:pt>
              <c:pt idx="1">
                <c:v>504</c:v>
              </c:pt>
              <c:pt idx="2">
                <c:v>467</c:v>
              </c:pt>
              <c:pt idx="3">
                <c:v>259</c:v>
              </c:pt>
              <c:pt idx="4">
                <c:v>763</c:v>
              </c:pt>
              <c:pt idx="5">
                <c:v>478</c:v>
              </c:pt>
              <c:pt idx="6">
                <c:v>253</c:v>
              </c:pt>
              <c:pt idx="7">
                <c:v>238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Répartition du trafic par plaques 
et répartition de la population par plaques</a:t>
            </a:r>
          </a:p>
        </c:rich>
      </c:tx>
      <c:layout/>
      <c:spPr>
        <a:noFill/>
        <a:ln>
          <a:noFill/>
        </a:ln>
      </c:spPr>
    </c:title>
    <c:view3D>
      <c:rotX val="15"/>
      <c:rotY val="1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v>Trafic par plaque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  <c:pt idx="0">
                <c:v>Paris</c:v>
              </c:pt>
              <c:pt idx="1">
                <c:v>Lille</c:v>
              </c:pt>
              <c:pt idx="2">
                <c:v>Lyon</c:v>
              </c:pt>
              <c:pt idx="3">
                <c:v>Marseille</c:v>
              </c:pt>
              <c:pt idx="4">
                <c:v>Toulouse</c:v>
              </c:pt>
              <c:pt idx="5">
                <c:v>Bordeaux</c:v>
              </c:pt>
              <c:pt idx="6">
                <c:v>Nantes</c:v>
              </c:pt>
              <c:pt idx="7">
                <c:v>Rouen</c:v>
              </c:pt>
              <c:pt idx="8">
                <c:v>Nancy</c:v>
              </c:pt>
            </c:strLit>
          </c:cat>
          <c:val>
            <c:numLit>
              <c:ptCount val="9"/>
              <c:pt idx="0">
                <c:v>0.17</c:v>
              </c:pt>
              <c:pt idx="1">
                <c:v>0.05</c:v>
              </c:pt>
              <c:pt idx="2">
                <c:v>0.11</c:v>
              </c:pt>
              <c:pt idx="3">
                <c:v>0.14</c:v>
              </c:pt>
              <c:pt idx="4">
                <c:v>0.06</c:v>
              </c:pt>
              <c:pt idx="5">
                <c:v>0.1</c:v>
              </c:pt>
              <c:pt idx="6">
                <c:v>0.19</c:v>
              </c:pt>
              <c:pt idx="7">
                <c:v>0.06</c:v>
              </c:pt>
              <c:pt idx="8">
                <c:v>0.12</c:v>
              </c:pt>
            </c:numLit>
          </c:val>
          <c:smooth val="0"/>
        </c:ser>
        <c:ser>
          <c:idx val="1"/>
          <c:order val="1"/>
          <c:tx>
            <c:v>Population par plaque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  <c:pt idx="0">
                <c:v>Paris</c:v>
              </c:pt>
              <c:pt idx="1">
                <c:v>Lille</c:v>
              </c:pt>
              <c:pt idx="2">
                <c:v>Lyon</c:v>
              </c:pt>
              <c:pt idx="3">
                <c:v>Marseille</c:v>
              </c:pt>
              <c:pt idx="4">
                <c:v>Toulouse</c:v>
              </c:pt>
              <c:pt idx="5">
                <c:v>Bordeaux</c:v>
              </c:pt>
              <c:pt idx="6">
                <c:v>Nantes</c:v>
              </c:pt>
              <c:pt idx="7">
                <c:v>Rouen</c:v>
              </c:pt>
              <c:pt idx="8">
                <c:v>Nancy</c:v>
              </c:pt>
            </c:strLit>
          </c:cat>
          <c:val>
            <c:numLit>
              <c:ptCount val="9"/>
              <c:pt idx="0">
                <c:v>0.19</c:v>
              </c:pt>
              <c:pt idx="1">
                <c:v>0.1</c:v>
              </c:pt>
              <c:pt idx="2">
                <c:v>0.12</c:v>
              </c:pt>
              <c:pt idx="3">
                <c:v>0.08</c:v>
              </c:pt>
              <c:pt idx="4">
                <c:v>0.09</c:v>
              </c:pt>
              <c:pt idx="5">
                <c:v>0.08</c:v>
              </c:pt>
              <c:pt idx="6">
                <c:v>0.1</c:v>
              </c:pt>
              <c:pt idx="7">
                <c:v>0.1</c:v>
              </c:pt>
              <c:pt idx="8">
                <c:v>0.14</c:v>
              </c:pt>
            </c:numLit>
          </c:val>
          <c:smooth val="0"/>
        </c:ser>
        <c:gapDepth val="50"/>
        <c:axId val="55158477"/>
        <c:axId val="26664246"/>
        <c:axId val="38651623"/>
      </c:line3DChart>
      <c:catAx>
        <c:axId val="55158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/>
            </a:pPr>
          </a:p>
        </c:txPr>
        <c:crossAx val="26664246"/>
        <c:crosses val="autoZero"/>
        <c:auto val="0"/>
        <c:lblOffset val="100"/>
        <c:noMultiLvlLbl val="0"/>
      </c:catAx>
      <c:valAx>
        <c:axId val="26664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55158477"/>
        <c:crossesAt val="1"/>
        <c:crossBetween val="midCat"/>
        <c:dispUnits/>
      </c:valAx>
      <c:serAx>
        <c:axId val="38651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66424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floor>
      <c:spPr>
        <a:solidFill>
          <a:srgbClr val="FFFF00"/>
        </a:solidFill>
      </c:spP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Évolution de l'accueil CDU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2060859</c:v>
              </c:pt>
              <c:pt idx="1">
                <c:v>2161608</c:v>
              </c:pt>
              <c:pt idx="2">
                <c:v>2435075</c:v>
              </c:pt>
              <c:pt idx="3">
                <c:v>2488574</c:v>
              </c:pt>
              <c:pt idx="4">
                <c:v>2407312</c:v>
              </c:pt>
            </c:numLit>
          </c:val>
          <c:shape val="box"/>
        </c:ser>
        <c:gapWidth val="83"/>
        <c:gapDepth val="0"/>
        <c:shape val="box"/>
        <c:axId val="12320288"/>
        <c:axId val="43773729"/>
      </c:bar3DChart>
      <c:catAx>
        <c:axId val="1232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3773729"/>
        <c:crosses val="autoZero"/>
        <c:auto val="0"/>
        <c:lblOffset val="100"/>
        <c:noMultiLvlLbl val="0"/>
      </c:catAx>
      <c:valAx>
        <c:axId val="43773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2028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Évolution de l'accueil dans et hors CDI</a:t>
            </a:r>
          </a:p>
        </c:rich>
      </c:tx>
      <c:layout/>
      <c:spPr>
        <a:noFill/>
        <a:ln>
          <a:noFill/>
        </a:ln>
      </c:spPr>
    </c:title>
    <c:view3D>
      <c:rotX val="1"/>
      <c:hPercent val="100"/>
      <c:rotY val="7"/>
      <c:depthPercent val="100"/>
      <c:rAngAx val="0"/>
      <c:perspective val="50"/>
    </c:view3D>
    <c:plotArea>
      <c:layout/>
      <c:line3DChart>
        <c:grouping val="standard"/>
        <c:varyColors val="0"/>
        <c:ser>
          <c:idx val="0"/>
          <c:order val="0"/>
          <c:tx>
            <c:v>Accueil dans les CDI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2060859</c:v>
              </c:pt>
              <c:pt idx="1">
                <c:v>2161608</c:v>
              </c:pt>
              <c:pt idx="2">
                <c:v>2435075</c:v>
              </c:pt>
              <c:pt idx="3">
                <c:v>2488574</c:v>
              </c:pt>
              <c:pt idx="4">
                <c:v>2407312</c:v>
              </c:pt>
            </c:numLit>
          </c:val>
          <c:smooth val="0"/>
        </c:ser>
        <c:ser>
          <c:idx val="1"/>
          <c:order val="1"/>
          <c:tx>
            <c:v>Accueil hors CDI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5"/>
              <c:pt idx="0">
                <c:v>323009</c:v>
              </c:pt>
              <c:pt idx="1">
                <c:v>289214</c:v>
              </c:pt>
              <c:pt idx="2">
                <c:v>347304</c:v>
              </c:pt>
              <c:pt idx="3">
                <c:v>358527</c:v>
              </c:pt>
              <c:pt idx="4">
                <c:v>352345</c:v>
              </c:pt>
            </c:numLit>
          </c:val>
          <c:smooth val="0"/>
        </c:ser>
        <c:gapDepth val="50"/>
        <c:axId val="58419242"/>
        <c:axId val="56011131"/>
        <c:axId val="34338132"/>
      </c:line3DChart>
      <c:catAx>
        <c:axId val="584192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56011131"/>
        <c:crosses val="autoZero"/>
        <c:auto val="0"/>
        <c:lblOffset val="100"/>
        <c:noMultiLvlLbl val="0"/>
      </c:catAx>
      <c:valAx>
        <c:axId val="56011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19242"/>
        <c:crossesAt val="1"/>
        <c:crossBetween val="midCat"/>
        <c:dispUnits/>
      </c:valAx>
      <c:serAx>
        <c:axId val="343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601113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FFFF00"/>
        </a:solidFill>
      </c:spPr>
      <c:thickness val="0"/>
    </c:floor>
    <c:sideWall>
      <c:spPr>
        <a:solidFill>
          <a:srgbClr val="FFFF00"/>
        </a:solidFill>
      </c:spPr>
      <c:thickness val="0"/>
    </c:sideWall>
    <c:backWall>
      <c:spPr>
        <a:solidFill>
          <a:srgbClr val="FFFF00"/>
        </a:solidFill>
      </c:spPr>
      <c:thickness val="0"/>
    </c:backWall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 l'accueil téléphonique
(hors CIRA et Villejuif)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CDI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"/>
              <c:pt idx="0">
                <c:v>1508416</c:v>
              </c:pt>
              <c:pt idx="1">
                <c:v>1573014</c:v>
              </c:pt>
              <c:pt idx="2">
                <c:v>1808340</c:v>
              </c:pt>
              <c:pt idx="3">
                <c:v>1871778</c:v>
              </c:pt>
              <c:pt idx="4">
                <c:v>1793886</c:v>
              </c:pt>
            </c:numLit>
          </c:val>
          <c:smooth val="0"/>
        </c:ser>
        <c:ser>
          <c:idx val="1"/>
          <c:order val="1"/>
          <c:tx>
            <c:v>Hors CDI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Hors CDI</c:v>
              </c:pt>
            </c:strLit>
          </c:cat>
          <c:val>
            <c:numLit>
              <c:ptCount val="5"/>
              <c:pt idx="0">
                <c:v>157335</c:v>
              </c:pt>
              <c:pt idx="1">
                <c:v>171122</c:v>
              </c:pt>
              <c:pt idx="2">
                <c:v>195811</c:v>
              </c:pt>
              <c:pt idx="3">
                <c:v>212443</c:v>
              </c:pt>
              <c:pt idx="4">
                <c:v>205197</c:v>
              </c:pt>
            </c:numLit>
          </c:val>
          <c:smooth val="0"/>
        </c:ser>
        <c:axId val="40607733"/>
        <c:axId val="29925278"/>
      </c:lineChart>
      <c:catAx>
        <c:axId val="40607733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one"/>
        <c:crossAx val="29925278"/>
        <c:crosses val="autoZero"/>
        <c:auto val="0"/>
        <c:lblOffset val="100"/>
        <c:noMultiLvlLbl val="0"/>
      </c:catAx>
      <c:valAx>
        <c:axId val="299252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60773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Evolution 95/96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spPr>
            <a:pattFill prst="dkVert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3"/>
          <c:order val="3"/>
          <c:spPr>
            <a:pattFill prst="dk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5"/>
          <c:order val="5"/>
          <c:spPr>
            <a:pattFill prst="dkVert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6"/>
          <c:order val="6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7"/>
          <c:order val="7"/>
          <c:spPr>
            <a:pattFill prst="dkVert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gapWidth val="83"/>
        <c:gapDepth val="0"/>
        <c:shape val="box"/>
        <c:axId val="892047"/>
        <c:axId val="8028424"/>
      </c:bar3DChart>
      <c:catAx>
        <c:axId val="89204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one"/>
        <c:crossAx val="8028424"/>
        <c:crosses val="autoZero"/>
        <c:auto val="0"/>
        <c:lblOffset val="100"/>
        <c:noMultiLvlLbl val="0"/>
      </c:catAx>
      <c:valAx>
        <c:axId val="8028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9204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 l'accueil téléphonique
(hors CIRA et Villejuif)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CDI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"/>
              <c:pt idx="0">
                <c:v>1508416</c:v>
              </c:pt>
              <c:pt idx="1">
                <c:v>1573014</c:v>
              </c:pt>
              <c:pt idx="2">
                <c:v>1808340</c:v>
              </c:pt>
              <c:pt idx="3">
                <c:v>1871778</c:v>
              </c:pt>
              <c:pt idx="4">
                <c:v>1793886</c:v>
              </c:pt>
            </c:numLit>
          </c:val>
          <c:smooth val="0"/>
        </c:ser>
        <c:ser>
          <c:idx val="1"/>
          <c:order val="1"/>
          <c:tx>
            <c:v>Hors CDI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Hors CDI</c:v>
              </c:pt>
            </c:strLit>
          </c:cat>
          <c:val>
            <c:numLit>
              <c:ptCount val="5"/>
              <c:pt idx="0">
                <c:v>157335</c:v>
              </c:pt>
              <c:pt idx="1">
                <c:v>171122</c:v>
              </c:pt>
              <c:pt idx="2">
                <c:v>195811</c:v>
              </c:pt>
              <c:pt idx="3">
                <c:v>212443</c:v>
              </c:pt>
              <c:pt idx="4">
                <c:v>205197</c:v>
              </c:pt>
            </c:numLit>
          </c:val>
          <c:smooth val="0"/>
        </c:ser>
        <c:axId val="5146953"/>
        <c:axId val="46322578"/>
      </c:lineChart>
      <c:catAx>
        <c:axId val="5146953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one"/>
        <c:crossAx val="46322578"/>
        <c:crosses val="autoZero"/>
        <c:auto val="0"/>
        <c:lblOffset val="100"/>
        <c:noMultiLvlLbl val="0"/>
      </c:catAx>
      <c:valAx>
        <c:axId val="463225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4695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0.65775</cdr:y>
    </cdr:from>
    <cdr:to>
      <cdr:x>1</cdr:x>
      <cdr:y>0.79575</cdr:y>
    </cdr:to>
    <cdr:sp>
      <cdr:nvSpPr>
        <cdr:cNvPr id="1" name="Texte 1"/>
        <cdr:cNvSpPr txBox="1">
          <a:spLocks noChangeArrowheads="1"/>
        </cdr:cNvSpPr>
      </cdr:nvSpPr>
      <cdr:spPr>
        <a:xfrm>
          <a:off x="0" y="647700"/>
          <a:ext cx="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Février</a:t>
          </a:r>
        </a:p>
      </cdr:txBody>
    </cdr:sp>
  </cdr:relSizeAnchor>
  <cdr:relSizeAnchor xmlns:cdr="http://schemas.openxmlformats.org/drawingml/2006/chartDrawing">
    <cdr:from>
      <cdr:x>0.04475</cdr:x>
      <cdr:y>0.65925</cdr:y>
    </cdr:from>
    <cdr:to>
      <cdr:x>1</cdr:x>
      <cdr:y>0.8025</cdr:y>
    </cdr:to>
    <cdr:sp>
      <cdr:nvSpPr>
        <cdr:cNvPr id="2" name="Texte 2"/>
        <cdr:cNvSpPr txBox="1">
          <a:spLocks noChangeArrowheads="1"/>
        </cdr:cNvSpPr>
      </cdr:nvSpPr>
      <cdr:spPr>
        <a:xfrm>
          <a:off x="0" y="647700"/>
          <a:ext cx="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Janvier</a:t>
          </a:r>
        </a:p>
      </cdr:txBody>
    </cdr:sp>
  </cdr:relSizeAnchor>
  <cdr:relSizeAnchor xmlns:cdr="http://schemas.openxmlformats.org/drawingml/2006/chartDrawing">
    <cdr:from>
      <cdr:x>0.11425</cdr:x>
      <cdr:y>0.65925</cdr:y>
    </cdr:from>
    <cdr:to>
      <cdr:x>0.83675</cdr:x>
      <cdr:y>0.8025</cdr:y>
    </cdr:to>
    <cdr:sp>
      <cdr:nvSpPr>
        <cdr:cNvPr id="3" name="Texte 3"/>
        <cdr:cNvSpPr txBox="1">
          <a:spLocks noChangeArrowheads="1"/>
        </cdr:cNvSpPr>
      </cdr:nvSpPr>
      <cdr:spPr>
        <a:xfrm>
          <a:off x="0" y="647700"/>
          <a:ext cx="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Mars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0.72875</cdr:x>
      <cdr:y>0.89825</cdr:y>
    </cdr:from>
    <cdr:to>
      <cdr:x>0.81775</cdr:x>
      <cdr:y>0.955</cdr:y>
    </cdr:to>
    <cdr:sp>
      <cdr:nvSpPr>
        <cdr:cNvPr id="1" name="Texte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1996</a:t>
          </a:r>
        </a:p>
      </cdr:txBody>
    </cdr:sp>
  </cdr:relSizeAnchor>
  <cdr:relSizeAnchor xmlns:cdr="http://schemas.openxmlformats.org/drawingml/2006/chartDrawing">
    <cdr:from>
      <cdr:x>0.6165</cdr:x>
      <cdr:y>0.8995</cdr:y>
    </cdr:from>
    <cdr:to>
      <cdr:x>0.7035</cdr:x>
      <cdr:y>0.964</cdr:y>
    </cdr:to>
    <cdr:sp>
      <cdr:nvSpPr>
        <cdr:cNvPr id="2" name="Texte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1995</a:t>
          </a:r>
        </a:p>
      </cdr:txBody>
    </cdr:sp>
  </cdr:relSizeAnchor>
  <cdr:relSizeAnchor xmlns:cdr="http://schemas.openxmlformats.org/drawingml/2006/chartDrawing">
    <cdr:from>
      <cdr:x>0.5</cdr:x>
      <cdr:y>0.8995</cdr:y>
    </cdr:from>
    <cdr:to>
      <cdr:x>0.58775</cdr:x>
      <cdr:y>0.964</cdr:y>
    </cdr:to>
    <cdr:sp>
      <cdr:nvSpPr>
        <cdr:cNvPr id="3" name="Texte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1994</a:t>
          </a:r>
        </a:p>
      </cdr:txBody>
    </cdr:sp>
  </cdr:relSizeAnchor>
  <cdr:relSizeAnchor xmlns:cdr="http://schemas.openxmlformats.org/drawingml/2006/chartDrawing">
    <cdr:from>
      <cdr:x>0.38275</cdr:x>
      <cdr:y>0.8995</cdr:y>
    </cdr:from>
    <cdr:to>
      <cdr:x>0.472</cdr:x>
      <cdr:y>0.964</cdr:y>
    </cdr:to>
    <cdr:sp>
      <cdr:nvSpPr>
        <cdr:cNvPr id="4" name="Texte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1993</a:t>
          </a:r>
        </a:p>
      </cdr:txBody>
    </cdr:sp>
  </cdr:relSizeAnchor>
  <cdr:relSizeAnchor xmlns:cdr="http://schemas.openxmlformats.org/drawingml/2006/chartDrawing">
    <cdr:from>
      <cdr:x>0.2665</cdr:x>
      <cdr:y>0.8995</cdr:y>
    </cdr:from>
    <cdr:to>
      <cdr:x>0.35475</cdr:x>
      <cdr:y>0.964</cdr:y>
    </cdr:to>
    <cdr:sp>
      <cdr:nvSpPr>
        <cdr:cNvPr id="5" name="Texte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1992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0.1175</cdr:x>
      <cdr:y>0.62025</cdr:y>
    </cdr:from>
    <cdr:to>
      <cdr:x>0.15725</cdr:x>
      <cdr:y>0.62825</cdr:y>
    </cdr:to>
    <cdr:sp>
      <cdr:nvSpPr>
        <cdr:cNvPr id="1" name="Texte 1"/>
        <cdr:cNvSpPr txBox="1">
          <a:spLocks noChangeArrowheads="1"/>
        </cdr:cNvSpPr>
      </cdr:nvSpPr>
      <cdr:spPr>
        <a:xfrm>
          <a:off x="5143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1992</a:t>
          </a:r>
        </a:p>
      </cdr:txBody>
    </cdr:sp>
  </cdr:relSizeAnchor>
  <cdr:relSizeAnchor xmlns:cdr="http://schemas.openxmlformats.org/drawingml/2006/chartDrawing">
    <cdr:from>
      <cdr:x>0.2455</cdr:x>
      <cdr:y>0.621</cdr:y>
    </cdr:from>
    <cdr:to>
      <cdr:x>0.286</cdr:x>
      <cdr:y>0.62975</cdr:y>
    </cdr:to>
    <cdr:sp>
      <cdr:nvSpPr>
        <cdr:cNvPr id="2" name="Texte 2"/>
        <cdr:cNvSpPr txBox="1">
          <a:spLocks noChangeArrowheads="1"/>
        </cdr:cNvSpPr>
      </cdr:nvSpPr>
      <cdr:spPr>
        <a:xfrm>
          <a:off x="10858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1993</a:t>
          </a:r>
        </a:p>
      </cdr:txBody>
    </cdr:sp>
  </cdr:relSizeAnchor>
  <cdr:relSizeAnchor xmlns:cdr="http://schemas.openxmlformats.org/drawingml/2006/chartDrawing">
    <cdr:from>
      <cdr:x>0.37825</cdr:x>
      <cdr:y>0.62175</cdr:y>
    </cdr:from>
    <cdr:to>
      <cdr:x>0.41875</cdr:x>
      <cdr:y>0.633</cdr:y>
    </cdr:to>
    <cdr:sp>
      <cdr:nvSpPr>
        <cdr:cNvPr id="3" name="Texte 3"/>
        <cdr:cNvSpPr txBox="1">
          <a:spLocks noChangeArrowheads="1"/>
        </cdr:cNvSpPr>
      </cdr:nvSpPr>
      <cdr:spPr>
        <a:xfrm>
          <a:off x="167640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1994</a:t>
          </a:r>
        </a:p>
      </cdr:txBody>
    </cdr:sp>
  </cdr:relSizeAnchor>
  <cdr:relSizeAnchor xmlns:cdr="http://schemas.openxmlformats.org/drawingml/2006/chartDrawing">
    <cdr:from>
      <cdr:x>0.51525</cdr:x>
      <cdr:y>0.623</cdr:y>
    </cdr:from>
    <cdr:to>
      <cdr:x>0.555</cdr:x>
      <cdr:y>0.6395</cdr:y>
    </cdr:to>
    <cdr:sp>
      <cdr:nvSpPr>
        <cdr:cNvPr id="4" name="Texte 4"/>
        <cdr:cNvSpPr txBox="1">
          <a:spLocks noChangeArrowheads="1"/>
        </cdr:cNvSpPr>
      </cdr:nvSpPr>
      <cdr:spPr>
        <a:xfrm>
          <a:off x="228600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1995</a:t>
          </a:r>
        </a:p>
      </cdr:txBody>
    </cdr:sp>
  </cdr:relSizeAnchor>
  <cdr:relSizeAnchor xmlns:cdr="http://schemas.openxmlformats.org/drawingml/2006/chartDrawing">
    <cdr:from>
      <cdr:x>0.6135</cdr:x>
      <cdr:y>0.62325</cdr:y>
    </cdr:from>
    <cdr:to>
      <cdr:x>0.65475</cdr:x>
      <cdr:y>0.6425</cdr:y>
    </cdr:to>
    <cdr:sp>
      <cdr:nvSpPr>
        <cdr:cNvPr id="5" name="Texte 5"/>
        <cdr:cNvSpPr txBox="1">
          <a:spLocks noChangeArrowheads="1"/>
        </cdr:cNvSpPr>
      </cdr:nvSpPr>
      <cdr:spPr>
        <a:xfrm>
          <a:off x="2714625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1996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0.22425</cdr:x>
      <cdr:y>0.01325</cdr:y>
    </cdr:from>
    <cdr:to>
      <cdr:x>0.2615</cdr:x>
      <cdr:y>0.37975</cdr:y>
    </cdr:to>
    <cdr:sp>
      <cdr:nvSpPr>
        <cdr:cNvPr id="1" name="Texte 1"/>
        <cdr:cNvSpPr txBox="1">
          <a:spLocks noChangeArrowheads="1"/>
        </cdr:cNvSpPr>
      </cdr:nvSpPr>
      <cdr:spPr>
        <a:xfrm>
          <a:off x="219075" y="0"/>
          <a:ext cx="38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1992</a:t>
          </a:r>
        </a:p>
      </cdr:txBody>
    </cdr:sp>
  </cdr:relSizeAnchor>
  <cdr:relSizeAnchor xmlns:cdr="http://schemas.openxmlformats.org/drawingml/2006/chartDrawing">
    <cdr:from>
      <cdr:x>0.278</cdr:x>
      <cdr:y>0.01325</cdr:y>
    </cdr:from>
    <cdr:to>
      <cdr:x>0.288</cdr:x>
      <cdr:y>0.324</cdr:y>
    </cdr:to>
    <cdr:sp>
      <cdr:nvSpPr>
        <cdr:cNvPr id="2" name="Texte 2"/>
        <cdr:cNvSpPr txBox="1">
          <a:spLocks noChangeArrowheads="1"/>
        </cdr:cNvSpPr>
      </cdr:nvSpPr>
      <cdr:spPr>
        <a:xfrm>
          <a:off x="266700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1993</a:t>
          </a:r>
        </a:p>
      </cdr:txBody>
    </cdr:sp>
  </cdr:relSizeAnchor>
  <cdr:relSizeAnchor xmlns:cdr="http://schemas.openxmlformats.org/drawingml/2006/chartDrawing">
    <cdr:from>
      <cdr:x>0.30525</cdr:x>
      <cdr:y>0.01325</cdr:y>
    </cdr:from>
    <cdr:to>
      <cdr:x>0.3155</cdr:x>
      <cdr:y>0.324</cdr:y>
    </cdr:to>
    <cdr:sp>
      <cdr:nvSpPr>
        <cdr:cNvPr id="3" name="Texte 3"/>
        <cdr:cNvSpPr txBox="1">
          <a:spLocks noChangeArrowheads="1"/>
        </cdr:cNvSpPr>
      </cdr:nvSpPr>
      <cdr:spPr>
        <a:xfrm>
          <a:off x="295275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1994</a:t>
          </a:r>
        </a:p>
      </cdr:txBody>
    </cdr:sp>
  </cdr:relSizeAnchor>
  <cdr:relSizeAnchor xmlns:cdr="http://schemas.openxmlformats.org/drawingml/2006/chartDrawing">
    <cdr:from>
      <cdr:x>0.332</cdr:x>
      <cdr:y>0.01325</cdr:y>
    </cdr:from>
    <cdr:to>
      <cdr:x>0.34175</cdr:x>
      <cdr:y>0.37975</cdr:y>
    </cdr:to>
    <cdr:sp>
      <cdr:nvSpPr>
        <cdr:cNvPr id="4" name="Texte 4"/>
        <cdr:cNvSpPr txBox="1">
          <a:spLocks noChangeArrowheads="1"/>
        </cdr:cNvSpPr>
      </cdr:nvSpPr>
      <cdr:spPr>
        <a:xfrm>
          <a:off x="323850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1995</a:t>
          </a:r>
        </a:p>
      </cdr:txBody>
    </cdr:sp>
  </cdr:relSizeAnchor>
  <cdr:relSizeAnchor xmlns:cdr="http://schemas.openxmlformats.org/drawingml/2006/chartDrawing">
    <cdr:from>
      <cdr:x>0.3585</cdr:x>
      <cdr:y>0.01325</cdr:y>
    </cdr:from>
    <cdr:to>
      <cdr:x>0.4935</cdr:x>
      <cdr:y>0.324</cdr:y>
    </cdr:to>
    <cdr:sp>
      <cdr:nvSpPr>
        <cdr:cNvPr id="5" name="Texte 5"/>
        <cdr:cNvSpPr txBox="1">
          <a:spLocks noChangeArrowheads="1"/>
        </cdr:cNvSpPr>
      </cdr:nvSpPr>
      <cdr:spPr>
        <a:xfrm>
          <a:off x="352425" y="0"/>
          <a:ext cx="133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1996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0.9175</cdr:y>
    </cdr:from>
    <cdr:to>
      <cdr:x>1</cdr:x>
      <cdr:y>0.934</cdr:y>
    </cdr:to>
    <cdr:sp>
      <cdr:nvSpPr>
        <cdr:cNvPr id="1" name="Texte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Accueil CDI</a:t>
          </a:r>
        </a:p>
      </cdr:txBody>
    </cdr:sp>
  </cdr:relSizeAnchor>
  <cdr:relSizeAnchor xmlns:cdr="http://schemas.openxmlformats.org/drawingml/2006/chartDrawing">
    <cdr:from>
      <cdr:x>0.38925</cdr:x>
      <cdr:y>0.91625</cdr:y>
    </cdr:from>
    <cdr:to>
      <cdr:x>1</cdr:x>
      <cdr:y>0.934</cdr:y>
    </cdr:to>
    <cdr:sp>
      <cdr:nvSpPr>
        <cdr:cNvPr id="2" name="Texte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Accueil hors CDI</a:t>
          </a:r>
        </a:p>
      </cdr:txBody>
    </cdr:sp>
  </cdr:relSizeAnchor>
  <cdr:relSizeAnchor xmlns:cdr="http://schemas.openxmlformats.org/drawingml/2006/chartDrawing">
    <cdr:from>
      <cdr:x>0.51475</cdr:x>
      <cdr:y>0.91625</cdr:y>
    </cdr:from>
    <cdr:to>
      <cdr:x>1</cdr:x>
      <cdr:y>0.934</cdr:y>
    </cdr:to>
    <cdr:sp>
      <cdr:nvSpPr>
        <cdr:cNvPr id="3" name="Texte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Total  de l'accueil</a:t>
          </a:r>
        </a:p>
      </cdr:txBody>
    </cdr:sp>
  </cdr:relSizeAnchor>
  <cdr:relSizeAnchor xmlns:cdr="http://schemas.openxmlformats.org/drawingml/2006/chartDrawing">
    <cdr:from>
      <cdr:x>0.65075</cdr:x>
      <cdr:y>0.91625</cdr:y>
    </cdr:from>
    <cdr:to>
      <cdr:x>1</cdr:x>
      <cdr:y>0.934</cdr:y>
    </cdr:to>
    <cdr:sp>
      <cdr:nvSpPr>
        <cdr:cNvPr id="4" name="Texte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Accueil téléphonique</a:t>
          </a:r>
        </a:p>
      </cdr:txBody>
    </cdr:sp>
  </cdr:relSizeAnchor>
  <cdr:relSizeAnchor xmlns:cdr="http://schemas.openxmlformats.org/drawingml/2006/chartDrawing">
    <cdr:from>
      <cdr:x>0.34575</cdr:x>
      <cdr:y>0.844</cdr:y>
    </cdr:from>
    <cdr:to>
      <cdr:x>0.641</cdr:x>
      <cdr:y>0.934</cdr:y>
    </cdr:to>
    <cdr:sp>
      <cdr:nvSpPr>
        <cdr:cNvPr id="5" name="Texte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95</a:t>
          </a:r>
        </a:p>
      </cdr:txBody>
    </cdr:sp>
  </cdr:relSizeAnchor>
  <cdr:relSizeAnchor xmlns:cdr="http://schemas.openxmlformats.org/drawingml/2006/chartDrawing">
    <cdr:from>
      <cdr:x>0.28875</cdr:x>
      <cdr:y>0.844</cdr:y>
    </cdr:from>
    <cdr:to>
      <cdr:x>0.5785</cdr:x>
      <cdr:y>0.934</cdr:y>
    </cdr:to>
    <cdr:sp>
      <cdr:nvSpPr>
        <cdr:cNvPr id="6" name="Texte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96</a:t>
          </a:r>
        </a:p>
      </cdr:txBody>
    </cdr:sp>
  </cdr:relSizeAnchor>
  <cdr:relSizeAnchor xmlns:cdr="http://schemas.openxmlformats.org/drawingml/2006/chartDrawing">
    <cdr:from>
      <cdr:x>0.493</cdr:x>
      <cdr:y>0.89225</cdr:y>
    </cdr:from>
    <cdr:to>
      <cdr:x>0.78625</cdr:x>
      <cdr:y>0.934</cdr:y>
    </cdr:to>
    <cdr:sp>
      <cdr:nvSpPr>
        <cdr:cNvPr id="7" name="Texte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95</a:t>
          </a:r>
        </a:p>
      </cdr:txBody>
    </cdr:sp>
  </cdr:relSizeAnchor>
  <cdr:relSizeAnchor xmlns:cdr="http://schemas.openxmlformats.org/drawingml/2006/chartDrawing">
    <cdr:from>
      <cdr:x>0.43275</cdr:x>
      <cdr:y>0.89225</cdr:y>
    </cdr:from>
    <cdr:to>
      <cdr:x>0.728</cdr:x>
      <cdr:y>0.934</cdr:y>
    </cdr:to>
    <cdr:sp>
      <cdr:nvSpPr>
        <cdr:cNvPr id="8" name="Texte 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96</a:t>
          </a:r>
        </a:p>
      </cdr:txBody>
    </cdr:sp>
  </cdr:relSizeAnchor>
  <cdr:relSizeAnchor xmlns:cdr="http://schemas.openxmlformats.org/drawingml/2006/chartDrawing">
    <cdr:from>
      <cdr:x>0.599</cdr:x>
      <cdr:y>0.8425</cdr:y>
    </cdr:from>
    <cdr:to>
      <cdr:x>0.89625</cdr:x>
      <cdr:y>0.934</cdr:y>
    </cdr:to>
    <cdr:sp>
      <cdr:nvSpPr>
        <cdr:cNvPr id="9" name="Texte 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95</a:t>
          </a:r>
        </a:p>
      </cdr:txBody>
    </cdr:sp>
  </cdr:relSizeAnchor>
  <cdr:relSizeAnchor xmlns:cdr="http://schemas.openxmlformats.org/drawingml/2006/chartDrawing">
    <cdr:from>
      <cdr:x>0.53925</cdr:x>
      <cdr:y>0.844</cdr:y>
    </cdr:from>
    <cdr:to>
      <cdr:x>0.831</cdr:x>
      <cdr:y>0.934</cdr:y>
    </cdr:to>
    <cdr:sp>
      <cdr:nvSpPr>
        <cdr:cNvPr id="10" name="Texte 1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96</a:t>
          </a:r>
        </a:p>
      </cdr:txBody>
    </cdr:sp>
  </cdr:relSizeAnchor>
  <cdr:relSizeAnchor xmlns:cdr="http://schemas.openxmlformats.org/drawingml/2006/chartDrawing">
    <cdr:from>
      <cdr:x>0.7225</cdr:x>
      <cdr:y>0.85525</cdr:y>
    </cdr:from>
    <cdr:to>
      <cdr:x>1</cdr:x>
      <cdr:y>0.934</cdr:y>
    </cdr:to>
    <cdr:sp>
      <cdr:nvSpPr>
        <cdr:cNvPr id="11" name="Texte 1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95</a:t>
          </a:r>
        </a:p>
      </cdr:txBody>
    </cdr:sp>
  </cdr:relSizeAnchor>
  <cdr:relSizeAnchor xmlns:cdr="http://schemas.openxmlformats.org/drawingml/2006/chartDrawing">
    <cdr:from>
      <cdr:x>0.66425</cdr:x>
      <cdr:y>0.85675</cdr:y>
    </cdr:from>
    <cdr:to>
      <cdr:x>0.9665</cdr:x>
      <cdr:y>0.934</cdr:y>
    </cdr:to>
    <cdr:sp>
      <cdr:nvSpPr>
        <cdr:cNvPr id="12" name="Texte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96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0.21125</cdr:x>
      <cdr:y>0.019</cdr:y>
    </cdr:from>
    <cdr:to>
      <cdr:x>0.24675</cdr:x>
      <cdr:y>0.39575</cdr:y>
    </cdr:to>
    <cdr:sp>
      <cdr:nvSpPr>
        <cdr:cNvPr id="1" name="Texte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1992</a:t>
          </a:r>
        </a:p>
      </cdr:txBody>
    </cdr:sp>
  </cdr:relSizeAnchor>
  <cdr:relSizeAnchor xmlns:cdr="http://schemas.openxmlformats.org/drawingml/2006/chartDrawing">
    <cdr:from>
      <cdr:x>0.263</cdr:x>
      <cdr:y>0.019</cdr:y>
    </cdr:from>
    <cdr:to>
      <cdr:x>0.2785</cdr:x>
      <cdr:y>0.341</cdr:y>
    </cdr:to>
    <cdr:sp>
      <cdr:nvSpPr>
        <cdr:cNvPr id="2" name="Texte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1993</a:t>
          </a:r>
        </a:p>
      </cdr:txBody>
    </cdr:sp>
  </cdr:relSizeAnchor>
  <cdr:relSizeAnchor xmlns:cdr="http://schemas.openxmlformats.org/drawingml/2006/chartDrawing">
    <cdr:from>
      <cdr:x>0.3005</cdr:x>
      <cdr:y>0.019</cdr:y>
    </cdr:from>
    <cdr:to>
      <cdr:x>0.3135</cdr:x>
      <cdr:y>0.341</cdr:y>
    </cdr:to>
    <cdr:sp>
      <cdr:nvSpPr>
        <cdr:cNvPr id="3" name="Texte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1994</a:t>
          </a:r>
        </a:p>
      </cdr:txBody>
    </cdr:sp>
  </cdr:relSizeAnchor>
  <cdr:relSizeAnchor xmlns:cdr="http://schemas.openxmlformats.org/drawingml/2006/chartDrawing">
    <cdr:from>
      <cdr:x>0.3345</cdr:x>
      <cdr:y>0.019</cdr:y>
    </cdr:from>
    <cdr:to>
      <cdr:x>0.34775</cdr:x>
      <cdr:y>0.39575</cdr:y>
    </cdr:to>
    <cdr:sp>
      <cdr:nvSpPr>
        <cdr:cNvPr id="4" name="Texte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1995</a:t>
          </a:r>
        </a:p>
      </cdr:txBody>
    </cdr:sp>
  </cdr:relSizeAnchor>
  <cdr:relSizeAnchor xmlns:cdr="http://schemas.openxmlformats.org/drawingml/2006/chartDrawing">
    <cdr:from>
      <cdr:x>0.36875</cdr:x>
      <cdr:y>0.019</cdr:y>
    </cdr:from>
    <cdr:to>
      <cdr:x>0.501</cdr:x>
      <cdr:y>0.341</cdr:y>
    </cdr:to>
    <cdr:sp>
      <cdr:nvSpPr>
        <cdr:cNvPr id="5" name="Texte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1996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</cdr:x>
      <cdr:y>0.1405</cdr:y>
    </cdr:from>
    <cdr:to>
      <cdr:x>0.386</cdr:x>
      <cdr:y>0.47625</cdr:y>
    </cdr:to>
    <cdr:sp>
      <cdr:nvSpPr>
        <cdr:cNvPr id="1" name="Texte 1"/>
        <cdr:cNvSpPr txBox="1">
          <a:spLocks noChangeArrowheads="1"/>
        </cdr:cNvSpPr>
      </cdr:nvSpPr>
      <cdr:spPr>
        <a:xfrm>
          <a:off x="342900" y="0"/>
          <a:ext cx="571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1992</a:t>
          </a:r>
        </a:p>
      </cdr:txBody>
    </cdr:sp>
  </cdr:relSizeAnchor>
  <cdr:relSizeAnchor xmlns:cdr="http://schemas.openxmlformats.org/drawingml/2006/chartDrawing">
    <cdr:from>
      <cdr:x>0.40375</cdr:x>
      <cdr:y>0.1405</cdr:y>
    </cdr:from>
    <cdr:to>
      <cdr:x>0.41625</cdr:x>
      <cdr:y>0.42875</cdr:y>
    </cdr:to>
    <cdr:sp>
      <cdr:nvSpPr>
        <cdr:cNvPr id="2" name="Texte 2"/>
        <cdr:cNvSpPr txBox="1">
          <a:spLocks noChangeArrowheads="1"/>
        </cdr:cNvSpPr>
      </cdr:nvSpPr>
      <cdr:spPr>
        <a:xfrm>
          <a:off x="419100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1993</a:t>
          </a:r>
        </a:p>
      </cdr:txBody>
    </cdr:sp>
  </cdr:relSizeAnchor>
  <cdr:relSizeAnchor xmlns:cdr="http://schemas.openxmlformats.org/drawingml/2006/chartDrawing">
    <cdr:from>
      <cdr:x>0.43675</cdr:x>
      <cdr:y>0.1405</cdr:y>
    </cdr:from>
    <cdr:to>
      <cdr:x>0.44825</cdr:x>
      <cdr:y>0.42875</cdr:y>
    </cdr:to>
    <cdr:sp>
      <cdr:nvSpPr>
        <cdr:cNvPr id="3" name="Texte 3"/>
        <cdr:cNvSpPr txBox="1">
          <a:spLocks noChangeArrowheads="1"/>
        </cdr:cNvSpPr>
      </cdr:nvSpPr>
      <cdr:spPr>
        <a:xfrm>
          <a:off x="457200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1994</a:t>
          </a:r>
        </a:p>
      </cdr:txBody>
    </cdr:sp>
  </cdr:relSizeAnchor>
  <cdr:relSizeAnchor xmlns:cdr="http://schemas.openxmlformats.org/drawingml/2006/chartDrawing">
    <cdr:from>
      <cdr:x>0.46875</cdr:x>
      <cdr:y>0.1405</cdr:y>
    </cdr:from>
    <cdr:to>
      <cdr:x>0.4805</cdr:x>
      <cdr:y>0.47625</cdr:y>
    </cdr:to>
    <cdr:sp>
      <cdr:nvSpPr>
        <cdr:cNvPr id="4" name="Texte 4"/>
        <cdr:cNvSpPr txBox="1">
          <a:spLocks noChangeArrowheads="1"/>
        </cdr:cNvSpPr>
      </cdr:nvSpPr>
      <cdr:spPr>
        <a:xfrm>
          <a:off x="495300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1995</a:t>
          </a:r>
        </a:p>
      </cdr:txBody>
    </cdr:sp>
  </cdr:relSizeAnchor>
  <cdr:relSizeAnchor xmlns:cdr="http://schemas.openxmlformats.org/drawingml/2006/chartDrawing">
    <cdr:from>
      <cdr:x>0.5</cdr:x>
      <cdr:y>0.1405</cdr:y>
    </cdr:from>
    <cdr:to>
      <cdr:x>0.605</cdr:x>
      <cdr:y>0.42875</cdr:y>
    </cdr:to>
    <cdr:sp>
      <cdr:nvSpPr>
        <cdr:cNvPr id="5" name="Texte 5"/>
        <cdr:cNvSpPr txBox="1">
          <a:spLocks noChangeArrowheads="1"/>
        </cdr:cNvSpPr>
      </cdr:nvSpPr>
      <cdr:spPr>
        <a:xfrm>
          <a:off x="523875" y="0"/>
          <a:ext cx="114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1996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0</xdr:colOff>
      <xdr:row>3</xdr:row>
      <xdr:rowOff>9525</xdr:rowOff>
    </xdr:from>
    <xdr:to>
      <xdr:col>64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20593050" y="609600"/>
        <a:ext cx="0" cy="99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64</xdr:col>
      <xdr:colOff>0</xdr:colOff>
      <xdr:row>8</xdr:row>
      <xdr:rowOff>0</xdr:rowOff>
    </xdr:from>
    <xdr:to>
      <xdr:col>64</xdr:col>
      <xdr:colOff>0</xdr:colOff>
      <xdr:row>8</xdr:row>
      <xdr:rowOff>0</xdr:rowOff>
    </xdr:to>
    <xdr:graphicFrame>
      <xdr:nvGraphicFramePr>
        <xdr:cNvPr id="2" name="Chart 2"/>
        <xdr:cNvGraphicFramePr/>
      </xdr:nvGraphicFramePr>
      <xdr:xfrm>
        <a:off x="20593050" y="16002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64</xdr:col>
      <xdr:colOff>0</xdr:colOff>
      <xdr:row>8</xdr:row>
      <xdr:rowOff>0</xdr:rowOff>
    </xdr:from>
    <xdr:to>
      <xdr:col>64</xdr:col>
      <xdr:colOff>0</xdr:colOff>
      <xdr:row>8</xdr:row>
      <xdr:rowOff>0</xdr:rowOff>
    </xdr:to>
    <xdr:graphicFrame>
      <xdr:nvGraphicFramePr>
        <xdr:cNvPr id="3" name="Chart 3"/>
        <xdr:cNvGraphicFramePr/>
      </xdr:nvGraphicFramePr>
      <xdr:xfrm>
        <a:off x="20593050" y="16002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64</xdr:col>
      <xdr:colOff>0</xdr:colOff>
      <xdr:row>4</xdr:row>
      <xdr:rowOff>0</xdr:rowOff>
    </xdr:from>
    <xdr:to>
      <xdr:col>64</xdr:col>
      <xdr:colOff>0</xdr:colOff>
      <xdr:row>8</xdr:row>
      <xdr:rowOff>0</xdr:rowOff>
    </xdr:to>
    <xdr:graphicFrame>
      <xdr:nvGraphicFramePr>
        <xdr:cNvPr id="4" name="Chart 4"/>
        <xdr:cNvGraphicFramePr/>
      </xdr:nvGraphicFramePr>
      <xdr:xfrm>
        <a:off x="20593050" y="838200"/>
        <a:ext cx="0" cy="762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43</xdr:col>
      <xdr:colOff>0</xdr:colOff>
      <xdr:row>8</xdr:row>
      <xdr:rowOff>0</xdr:rowOff>
    </xdr:from>
    <xdr:to>
      <xdr:col>43</xdr:col>
      <xdr:colOff>0</xdr:colOff>
      <xdr:row>8</xdr:row>
      <xdr:rowOff>0</xdr:rowOff>
    </xdr:to>
    <xdr:graphicFrame>
      <xdr:nvGraphicFramePr>
        <xdr:cNvPr id="5" name="Chart 5"/>
        <xdr:cNvGraphicFramePr/>
      </xdr:nvGraphicFramePr>
      <xdr:xfrm>
        <a:off x="11468100" y="16002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55</xdr:col>
      <xdr:colOff>0</xdr:colOff>
      <xdr:row>8</xdr:row>
      <xdr:rowOff>0</xdr:rowOff>
    </xdr:from>
    <xdr:to>
      <xdr:col>64</xdr:col>
      <xdr:colOff>0</xdr:colOff>
      <xdr:row>8</xdr:row>
      <xdr:rowOff>0</xdr:rowOff>
    </xdr:to>
    <xdr:graphicFrame>
      <xdr:nvGraphicFramePr>
        <xdr:cNvPr id="6" name="Chart 6"/>
        <xdr:cNvGraphicFramePr/>
      </xdr:nvGraphicFramePr>
      <xdr:xfrm>
        <a:off x="16154400" y="1600200"/>
        <a:ext cx="4438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41</xdr:col>
      <xdr:colOff>0</xdr:colOff>
      <xdr:row>8</xdr:row>
      <xdr:rowOff>0</xdr:rowOff>
    </xdr:from>
    <xdr:to>
      <xdr:col>43</xdr:col>
      <xdr:colOff>0</xdr:colOff>
      <xdr:row>8</xdr:row>
      <xdr:rowOff>0</xdr:rowOff>
    </xdr:to>
    <xdr:graphicFrame>
      <xdr:nvGraphicFramePr>
        <xdr:cNvPr id="7" name="Chart 7"/>
        <xdr:cNvGraphicFramePr/>
      </xdr:nvGraphicFramePr>
      <xdr:xfrm>
        <a:off x="10477500" y="1600200"/>
        <a:ext cx="990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64</xdr:col>
      <xdr:colOff>0</xdr:colOff>
      <xdr:row>8</xdr:row>
      <xdr:rowOff>0</xdr:rowOff>
    </xdr:from>
    <xdr:to>
      <xdr:col>64</xdr:col>
      <xdr:colOff>0</xdr:colOff>
      <xdr:row>8</xdr:row>
      <xdr:rowOff>0</xdr:rowOff>
    </xdr:to>
    <xdr:graphicFrame>
      <xdr:nvGraphicFramePr>
        <xdr:cNvPr id="8" name="Chart 8"/>
        <xdr:cNvGraphicFramePr/>
      </xdr:nvGraphicFramePr>
      <xdr:xfrm>
        <a:off x="20593050" y="16002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0</xdr:colOff>
      <xdr:row>8</xdr:row>
      <xdr:rowOff>0</xdr:rowOff>
    </xdr:from>
    <xdr:to>
      <xdr:col>17</xdr:col>
      <xdr:colOff>0</xdr:colOff>
      <xdr:row>8</xdr:row>
      <xdr:rowOff>0</xdr:rowOff>
    </xdr:to>
    <xdr:graphicFrame>
      <xdr:nvGraphicFramePr>
        <xdr:cNvPr id="9" name="Chart 20"/>
        <xdr:cNvGraphicFramePr/>
      </xdr:nvGraphicFramePr>
      <xdr:xfrm>
        <a:off x="1171575" y="16002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54</xdr:col>
      <xdr:colOff>0</xdr:colOff>
      <xdr:row>8</xdr:row>
      <xdr:rowOff>0</xdr:rowOff>
    </xdr:from>
    <xdr:to>
      <xdr:col>55</xdr:col>
      <xdr:colOff>0</xdr:colOff>
      <xdr:row>8</xdr:row>
      <xdr:rowOff>0</xdr:rowOff>
    </xdr:to>
    <xdr:graphicFrame>
      <xdr:nvGraphicFramePr>
        <xdr:cNvPr id="10" name="Chart 22"/>
        <xdr:cNvGraphicFramePr/>
      </xdr:nvGraphicFramePr>
      <xdr:xfrm>
        <a:off x="15097125" y="1600200"/>
        <a:ext cx="10572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ctac\m1\ECHANGES\CLAUDE\save-AKEUIL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ctac\m1\Documents%20and%20Settings\alagadec\Bureau\D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-récap"/>
      <sheetName val="2001-récapSup"/>
      <sheetName val="parametre"/>
      <sheetName val="2004-étude"/>
      <sheetName val="2004comp-bil"/>
      <sheetName val="source-graph"/>
      <sheetName val="graph"/>
      <sheetName val="analyse"/>
      <sheetName val="archives"/>
      <sheetName val="2001_récapSup"/>
    </sheetNames>
    <sheetDataSet>
      <sheetData sheetId="1">
        <row r="124">
          <cell r="C124">
            <v>0</v>
          </cell>
          <cell r="D124">
            <v>0</v>
          </cell>
          <cell r="F124">
            <v>0</v>
          </cell>
          <cell r="H124">
            <v>0</v>
          </cell>
          <cell r="Q124">
            <v>0</v>
          </cell>
        </row>
      </sheetData>
      <sheetData sheetId="2">
        <row r="1">
          <cell r="H1" t="str">
            <v>FinParam</v>
          </cell>
        </row>
        <row r="5">
          <cell r="A5" t="str">
            <v>FinParam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-stat"/>
      <sheetName val="2005_stat"/>
    </sheetNames>
    <sheetDataSet>
      <sheetData sheetId="0">
        <row r="4">
          <cell r="A4">
            <v>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D17"/>
  <sheetViews>
    <sheetView workbookViewId="0" topLeftCell="A4">
      <selection activeCell="A1" sqref="A1:D1"/>
    </sheetView>
  </sheetViews>
  <sheetFormatPr defaultColWidth="11.421875" defaultRowHeight="12.75"/>
  <cols>
    <col min="1" max="1" width="19.7109375" style="17" customWidth="1"/>
    <col min="2" max="2" width="33.57421875" style="17" bestFit="1" customWidth="1"/>
    <col min="3" max="3" width="24.8515625" style="17" customWidth="1"/>
    <col min="4" max="4" width="79.57421875" style="23" customWidth="1"/>
    <col min="5" max="16384" width="11.421875" style="17" customWidth="1"/>
  </cols>
  <sheetData>
    <row r="1" spans="1:4" ht="27" customHeight="1">
      <c r="A1" s="118" t="s">
        <v>19</v>
      </c>
      <c r="B1" s="118"/>
      <c r="C1" s="118"/>
      <c r="D1" s="118"/>
    </row>
    <row r="2" spans="1:4" ht="23.25" customHeight="1">
      <c r="A2" s="19" t="s">
        <v>20</v>
      </c>
      <c r="B2" s="20"/>
      <c r="C2" s="20"/>
      <c r="D2" s="21"/>
    </row>
    <row r="3" spans="1:4" ht="39.75" customHeight="1">
      <c r="A3" s="122" t="s">
        <v>42</v>
      </c>
      <c r="B3" s="123"/>
      <c r="C3" s="123"/>
      <c r="D3" s="124"/>
    </row>
    <row r="4" spans="1:4" ht="18.75" customHeight="1">
      <c r="A4" s="19" t="s">
        <v>21</v>
      </c>
      <c r="B4" s="20"/>
      <c r="C4" s="20"/>
      <c r="D4" s="21"/>
    </row>
    <row r="5" spans="1:4" ht="33" customHeight="1">
      <c r="A5" s="119" t="s">
        <v>71</v>
      </c>
      <c r="B5" s="120"/>
      <c r="C5" s="120"/>
      <c r="D5" s="121"/>
    </row>
    <row r="6" spans="1:4" ht="33" customHeight="1">
      <c r="A6" s="128" t="s">
        <v>17</v>
      </c>
      <c r="B6" s="125" t="s">
        <v>39</v>
      </c>
      <c r="C6" s="33" t="s">
        <v>70</v>
      </c>
      <c r="D6" s="16" t="s">
        <v>67</v>
      </c>
    </row>
    <row r="7" spans="1:4" ht="21" customHeight="1">
      <c r="A7" s="129"/>
      <c r="B7" s="126"/>
      <c r="C7" s="34" t="s">
        <v>68</v>
      </c>
      <c r="D7" s="18" t="s">
        <v>13</v>
      </c>
    </row>
    <row r="8" spans="1:4" ht="25.5">
      <c r="A8" s="129"/>
      <c r="B8" s="126"/>
      <c r="C8" s="33" t="s">
        <v>69</v>
      </c>
      <c r="D8" s="16" t="s">
        <v>56</v>
      </c>
    </row>
    <row r="9" spans="1:4" ht="19.5" customHeight="1">
      <c r="A9" s="129"/>
      <c r="B9" s="126"/>
      <c r="C9" s="34" t="s">
        <v>57</v>
      </c>
      <c r="D9" s="18" t="s">
        <v>13</v>
      </c>
    </row>
    <row r="10" spans="1:4" ht="23.25" customHeight="1">
      <c r="A10" s="129"/>
      <c r="B10" s="126"/>
      <c r="C10" s="35" t="s">
        <v>58</v>
      </c>
      <c r="D10" s="16" t="s">
        <v>59</v>
      </c>
    </row>
    <row r="11" spans="1:4" ht="24" customHeight="1">
      <c r="A11" s="129"/>
      <c r="B11" s="127"/>
      <c r="C11" s="34" t="s">
        <v>60</v>
      </c>
      <c r="D11" s="18" t="s">
        <v>13</v>
      </c>
    </row>
    <row r="12" spans="1:4" ht="25.5">
      <c r="A12" s="129"/>
      <c r="B12" s="125" t="s">
        <v>38</v>
      </c>
      <c r="C12" s="35" t="s">
        <v>61</v>
      </c>
      <c r="D12" s="16" t="s">
        <v>40</v>
      </c>
    </row>
    <row r="13" spans="1:4" ht="19.5" customHeight="1">
      <c r="A13" s="129"/>
      <c r="B13" s="126"/>
      <c r="C13" s="35" t="s">
        <v>62</v>
      </c>
      <c r="D13" s="16" t="s">
        <v>41</v>
      </c>
    </row>
    <row r="14" spans="1:4" ht="18.75" customHeight="1">
      <c r="A14" s="129"/>
      <c r="B14" s="127"/>
      <c r="C14" s="36" t="s">
        <v>63</v>
      </c>
      <c r="D14" s="18" t="s">
        <v>13</v>
      </c>
    </row>
    <row r="15" spans="1:4" ht="22.5" customHeight="1">
      <c r="A15" s="130"/>
      <c r="B15" s="24" t="s">
        <v>15</v>
      </c>
      <c r="C15" s="36" t="s">
        <v>64</v>
      </c>
      <c r="D15" s="18" t="s">
        <v>13</v>
      </c>
    </row>
    <row r="16" spans="1:4" ht="28.5" customHeight="1">
      <c r="A16" s="15" t="s">
        <v>22</v>
      </c>
      <c r="B16" s="22" t="s">
        <v>16</v>
      </c>
      <c r="C16" s="35" t="s">
        <v>65</v>
      </c>
      <c r="D16" s="16" t="s">
        <v>18</v>
      </c>
    </row>
    <row r="17" spans="1:4" ht="30" customHeight="1">
      <c r="A17" s="15" t="s">
        <v>23</v>
      </c>
      <c r="B17" s="22" t="s">
        <v>29</v>
      </c>
      <c r="C17" s="35" t="s">
        <v>66</v>
      </c>
      <c r="D17" s="16" t="s">
        <v>30</v>
      </c>
    </row>
  </sheetData>
  <mergeCells count="6">
    <mergeCell ref="A1:D1"/>
    <mergeCell ref="A5:D5"/>
    <mergeCell ref="A3:D3"/>
    <mergeCell ref="B12:B14"/>
    <mergeCell ref="B6:B11"/>
    <mergeCell ref="A6:A15"/>
  </mergeCells>
  <printOptions/>
  <pageMargins left="0.1968503937007874" right="0.1968503937007874" top="0.7874015748031497" bottom="0.984251968503937" header="0.4724409448818898" footer="0.5118110236220472"/>
  <pageSetup cellComments="asDisplayed" fitToHeight="1" fitToWidth="1" horizontalDpi="600" verticalDpi="600" orientation="landscape" paperSize="9" scale="93" r:id="rId1"/>
  <headerFooter alignWithMargins="0">
    <oddHeader>&amp;C&amp;"Arial,Gras"&amp;UTABLEAU DE COMPTAGE DE LA RÉCEPTION DE LA CAMPAGNE 2011 (REVENUS 2010)&amp;"Arial,Normal"&amp;U &amp;R&amp;D</oddHeader>
    <oddFooter>&amp;L&amp;F - &amp;A&amp;C&amp;P/&amp;N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BM36"/>
  <sheetViews>
    <sheetView tabSelected="1" workbookViewId="0" topLeftCell="A1">
      <pane xSplit="17" ySplit="6" topLeftCell="R7" activePane="bottomRight" state="frozen"/>
      <selection pane="topLeft" activeCell="A1" sqref="A1"/>
      <selection pane="topRight" activeCell="R1" sqref="R1"/>
      <selection pane="bottomLeft" activeCell="A7" sqref="A7"/>
      <selection pane="bottomRight" activeCell="AC20" sqref="AC20"/>
    </sheetView>
  </sheetViews>
  <sheetFormatPr defaultColWidth="11.421875" defaultRowHeight="12.75"/>
  <cols>
    <col min="1" max="1" width="17.57421875" style="1" customWidth="1"/>
    <col min="2" max="2" width="8.28125" style="1" hidden="1" customWidth="1"/>
    <col min="3" max="7" width="10.7109375" style="1" hidden="1" customWidth="1"/>
    <col min="8" max="8" width="10.57421875" style="1" hidden="1" customWidth="1"/>
    <col min="9" max="15" width="10.7109375" style="1" hidden="1" customWidth="1"/>
    <col min="16" max="16" width="13.7109375" style="1" hidden="1" customWidth="1"/>
    <col min="17" max="17" width="20.57421875" style="1" hidden="1" customWidth="1"/>
    <col min="18" max="19" width="5.57421875" style="1" bestFit="1" customWidth="1"/>
    <col min="20" max="23" width="5.421875" style="1" customWidth="1"/>
    <col min="24" max="24" width="8.7109375" style="1" customWidth="1"/>
    <col min="25" max="25" width="5.421875" style="1" customWidth="1"/>
    <col min="26" max="26" width="5.00390625" style="1" customWidth="1"/>
    <col min="27" max="27" width="4.8515625" style="1" customWidth="1"/>
    <col min="28" max="28" width="4.7109375" style="1" customWidth="1"/>
    <col min="29" max="29" width="10.00390625" style="1" customWidth="1"/>
    <col min="30" max="30" width="4.421875" style="1" customWidth="1"/>
    <col min="31" max="31" width="4.28125" style="1" customWidth="1"/>
    <col min="32" max="32" width="5.140625" style="1" customWidth="1"/>
    <col min="33" max="33" width="4.7109375" style="1" customWidth="1"/>
    <col min="34" max="34" width="5.28125" style="1" customWidth="1"/>
    <col min="35" max="35" width="5.7109375" style="1" customWidth="1"/>
    <col min="36" max="36" width="7.57421875" style="1" customWidth="1"/>
    <col min="37" max="37" width="5.28125" style="1" customWidth="1"/>
    <col min="38" max="38" width="5.00390625" style="1" customWidth="1"/>
    <col min="39" max="39" width="4.7109375" style="1" customWidth="1"/>
    <col min="40" max="40" width="4.57421875" style="1" customWidth="1"/>
    <col min="41" max="41" width="11.28125" style="1" customWidth="1"/>
    <col min="42" max="42" width="13.7109375" style="1" hidden="1" customWidth="1"/>
    <col min="43" max="43" width="14.8515625" style="1" customWidth="1"/>
    <col min="44" max="44" width="4.28125" style="1" customWidth="1"/>
    <col min="45" max="45" width="5.00390625" style="1" customWidth="1"/>
    <col min="46" max="46" width="4.00390625" style="1" bestFit="1" customWidth="1"/>
    <col min="47" max="47" width="4.8515625" style="1" customWidth="1"/>
    <col min="48" max="48" width="5.57421875" style="1" bestFit="1" customWidth="1"/>
    <col min="49" max="49" width="4.8515625" style="1" customWidth="1"/>
    <col min="50" max="50" width="9.8515625" style="1" customWidth="1"/>
    <col min="51" max="52" width="4.00390625" style="1" customWidth="1"/>
    <col min="53" max="53" width="4.00390625" style="1" bestFit="1" customWidth="1"/>
    <col min="54" max="54" width="4.00390625" style="1" customWidth="1"/>
    <col min="55" max="55" width="15.8515625" style="1" customWidth="1"/>
    <col min="56" max="56" width="2.57421875" style="1" hidden="1" customWidth="1"/>
    <col min="57" max="57" width="11.57421875" style="1" hidden="1" customWidth="1"/>
    <col min="58" max="58" width="0.13671875" style="1" hidden="1" customWidth="1"/>
    <col min="59" max="59" width="16.140625" style="1" customWidth="1"/>
    <col min="60" max="60" width="8.421875" style="1" customWidth="1"/>
    <col min="61" max="61" width="11.7109375" style="1" customWidth="1"/>
    <col min="62" max="62" width="10.421875" style="1" customWidth="1"/>
    <col min="63" max="63" width="7.57421875" style="1" customWidth="1"/>
    <col min="64" max="64" width="12.28125" style="1" customWidth="1"/>
    <col min="65" max="65" width="10.421875" style="32" customWidth="1"/>
    <col min="66" max="16384" width="10.7109375" style="32" customWidth="1"/>
  </cols>
  <sheetData>
    <row r="1" spans="2:44" ht="12.75">
      <c r="B1" s="9"/>
      <c r="R1" s="9"/>
      <c r="AR1" s="9"/>
    </row>
    <row r="2" ht="13.5" thickBot="1"/>
    <row r="3" spans="1:65" s="4" customFormat="1" ht="21" customHeight="1" thickBot="1">
      <c r="A3" s="156" t="s">
        <v>0</v>
      </c>
      <c r="B3" s="157" t="s">
        <v>31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 t="s">
        <v>32</v>
      </c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60"/>
      <c r="AR3" s="154" t="s">
        <v>37</v>
      </c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5"/>
      <c r="BD3" s="149" t="s">
        <v>35</v>
      </c>
      <c r="BE3" s="149"/>
      <c r="BF3" s="150"/>
      <c r="BG3" s="72" t="s">
        <v>1</v>
      </c>
      <c r="BH3" s="143" t="s">
        <v>11</v>
      </c>
      <c r="BI3" s="144"/>
      <c r="BJ3" s="145"/>
      <c r="BK3" s="131" t="s">
        <v>2</v>
      </c>
      <c r="BL3" s="132"/>
      <c r="BM3" s="133"/>
    </row>
    <row r="4" spans="1:65" s="4" customFormat="1" ht="18.75" customHeight="1" thickBot="1">
      <c r="A4" s="161"/>
      <c r="B4" s="162" t="s">
        <v>3</v>
      </c>
      <c r="C4" s="163"/>
      <c r="D4" s="163"/>
      <c r="E4" s="163"/>
      <c r="F4" s="163"/>
      <c r="G4" s="164"/>
      <c r="H4" s="165" t="s">
        <v>4</v>
      </c>
      <c r="I4" s="162" t="s">
        <v>5</v>
      </c>
      <c r="J4" s="162"/>
      <c r="K4" s="162"/>
      <c r="L4" s="162"/>
      <c r="M4" s="162"/>
      <c r="N4" s="162"/>
      <c r="O4" s="165" t="s">
        <v>4</v>
      </c>
      <c r="P4" s="162" t="s">
        <v>14</v>
      </c>
      <c r="Q4" s="166" t="s">
        <v>1</v>
      </c>
      <c r="R4" s="162" t="s">
        <v>33</v>
      </c>
      <c r="S4" s="163"/>
      <c r="T4" s="163"/>
      <c r="U4" s="163"/>
      <c r="V4" s="163"/>
      <c r="W4" s="164"/>
      <c r="X4" s="164"/>
      <c r="Y4" s="167" t="s">
        <v>79</v>
      </c>
      <c r="Z4" s="167"/>
      <c r="AA4" s="167"/>
      <c r="AB4" s="167"/>
      <c r="AC4" s="168" t="s">
        <v>4</v>
      </c>
      <c r="AD4" s="162" t="s">
        <v>34</v>
      </c>
      <c r="AE4" s="162"/>
      <c r="AF4" s="162"/>
      <c r="AG4" s="162"/>
      <c r="AH4" s="162"/>
      <c r="AI4" s="162"/>
      <c r="AJ4" s="162"/>
      <c r="AK4" s="169" t="s">
        <v>80</v>
      </c>
      <c r="AL4" s="169"/>
      <c r="AM4" s="169"/>
      <c r="AN4" s="169"/>
      <c r="AO4" s="168" t="s">
        <v>4</v>
      </c>
      <c r="AP4" s="162" t="s">
        <v>14</v>
      </c>
      <c r="AQ4" s="170" t="s">
        <v>82</v>
      </c>
      <c r="AR4" s="151" t="s">
        <v>36</v>
      </c>
      <c r="AS4" s="139"/>
      <c r="AT4" s="139"/>
      <c r="AU4" s="139"/>
      <c r="AV4" s="139"/>
      <c r="AW4" s="14"/>
      <c r="AX4" s="14"/>
      <c r="AY4" s="137" t="s">
        <v>80</v>
      </c>
      <c r="AZ4" s="137"/>
      <c r="BA4" s="137"/>
      <c r="BB4" s="138"/>
      <c r="BC4" s="77" t="s">
        <v>1</v>
      </c>
      <c r="BD4" s="140" t="s">
        <v>25</v>
      </c>
      <c r="BE4" s="152" t="s">
        <v>14</v>
      </c>
      <c r="BF4" s="25" t="s">
        <v>1</v>
      </c>
      <c r="BG4" s="73" t="s">
        <v>12</v>
      </c>
      <c r="BH4" s="146"/>
      <c r="BI4" s="147"/>
      <c r="BJ4" s="148"/>
      <c r="BK4" s="134"/>
      <c r="BL4" s="135"/>
      <c r="BM4" s="136"/>
    </row>
    <row r="5" spans="1:65" s="4" customFormat="1" ht="21" customHeight="1" thickBot="1">
      <c r="A5" s="171"/>
      <c r="B5" s="172" t="s">
        <v>6</v>
      </c>
      <c r="C5" s="173" t="s">
        <v>7</v>
      </c>
      <c r="D5" s="173" t="s">
        <v>8</v>
      </c>
      <c r="E5" s="174" t="s">
        <v>9</v>
      </c>
      <c r="F5" s="173" t="s">
        <v>10</v>
      </c>
      <c r="G5" s="173" t="s">
        <v>24</v>
      </c>
      <c r="H5" s="175" t="s">
        <v>26</v>
      </c>
      <c r="I5" s="172" t="s">
        <v>6</v>
      </c>
      <c r="J5" s="173" t="s">
        <v>7</v>
      </c>
      <c r="K5" s="173" t="s">
        <v>8</v>
      </c>
      <c r="L5" s="174" t="s">
        <v>9</v>
      </c>
      <c r="M5" s="173" t="s">
        <v>10</v>
      </c>
      <c r="N5" s="173" t="s">
        <v>24</v>
      </c>
      <c r="O5" s="175" t="s">
        <v>27</v>
      </c>
      <c r="P5" s="162"/>
      <c r="Q5" s="166" t="s">
        <v>28</v>
      </c>
      <c r="R5" s="172" t="s">
        <v>6</v>
      </c>
      <c r="S5" s="173" t="s">
        <v>7</v>
      </c>
      <c r="T5" s="173" t="s">
        <v>8</v>
      </c>
      <c r="U5" s="174" t="s">
        <v>9</v>
      </c>
      <c r="V5" s="173" t="s">
        <v>10</v>
      </c>
      <c r="W5" s="173" t="s">
        <v>24</v>
      </c>
      <c r="X5" s="67" t="s">
        <v>1</v>
      </c>
      <c r="Y5" s="41" t="s">
        <v>72</v>
      </c>
      <c r="Z5" s="41" t="s">
        <v>73</v>
      </c>
      <c r="AA5" s="41" t="s">
        <v>74</v>
      </c>
      <c r="AB5" s="41" t="s">
        <v>75</v>
      </c>
      <c r="AC5" s="176" t="s">
        <v>51</v>
      </c>
      <c r="AD5" s="172" t="s">
        <v>6</v>
      </c>
      <c r="AE5" s="173" t="s">
        <v>7</v>
      </c>
      <c r="AF5" s="173" t="s">
        <v>8</v>
      </c>
      <c r="AG5" s="174" t="s">
        <v>9</v>
      </c>
      <c r="AH5" s="173" t="s">
        <v>10</v>
      </c>
      <c r="AI5" s="173" t="s">
        <v>24</v>
      </c>
      <c r="AJ5" s="177" t="s">
        <v>81</v>
      </c>
      <c r="AK5" s="44" t="s">
        <v>72</v>
      </c>
      <c r="AL5" s="44" t="s">
        <v>73</v>
      </c>
      <c r="AM5" s="44" t="s">
        <v>74</v>
      </c>
      <c r="AN5" s="44" t="s">
        <v>75</v>
      </c>
      <c r="AO5" s="176" t="s">
        <v>52</v>
      </c>
      <c r="AP5" s="162"/>
      <c r="AQ5" s="170" t="s">
        <v>50</v>
      </c>
      <c r="AR5" s="13" t="s">
        <v>6</v>
      </c>
      <c r="AS5" s="10" t="s">
        <v>7</v>
      </c>
      <c r="AT5" s="10" t="s">
        <v>8</v>
      </c>
      <c r="AU5" s="11" t="s">
        <v>9</v>
      </c>
      <c r="AV5" s="12" t="s">
        <v>10</v>
      </c>
      <c r="AW5" s="37" t="s">
        <v>24</v>
      </c>
      <c r="AX5" s="67" t="s">
        <v>81</v>
      </c>
      <c r="AY5" s="44" t="s">
        <v>72</v>
      </c>
      <c r="AZ5" s="44" t="s">
        <v>73</v>
      </c>
      <c r="BA5" s="44" t="s">
        <v>74</v>
      </c>
      <c r="BB5" s="44" t="s">
        <v>75</v>
      </c>
      <c r="BC5" s="78" t="s">
        <v>53</v>
      </c>
      <c r="BD5" s="141"/>
      <c r="BE5" s="153"/>
      <c r="BF5" s="25" t="s">
        <v>54</v>
      </c>
      <c r="BG5" s="74" t="s">
        <v>55</v>
      </c>
      <c r="BH5" s="50" t="s">
        <v>76</v>
      </c>
      <c r="BI5" s="84" t="s">
        <v>77</v>
      </c>
      <c r="BJ5" s="85" t="s">
        <v>78</v>
      </c>
      <c r="BK5" s="51" t="s">
        <v>76</v>
      </c>
      <c r="BL5" s="47" t="s">
        <v>77</v>
      </c>
      <c r="BM5" s="82" t="s">
        <v>78</v>
      </c>
    </row>
    <row r="6" spans="1:65" s="4" customFormat="1" ht="0.75" customHeight="1">
      <c r="A6" s="178"/>
      <c r="B6" s="38">
        <v>1</v>
      </c>
      <c r="C6" s="38">
        <v>2</v>
      </c>
      <c r="D6" s="38">
        <v>3</v>
      </c>
      <c r="E6" s="179">
        <v>4</v>
      </c>
      <c r="F6" s="38">
        <v>5</v>
      </c>
      <c r="G6" s="38">
        <v>6</v>
      </c>
      <c r="H6" s="180">
        <v>7</v>
      </c>
      <c r="I6" s="38">
        <v>8</v>
      </c>
      <c r="J6" s="38">
        <v>9</v>
      </c>
      <c r="K6" s="38">
        <v>10</v>
      </c>
      <c r="L6" s="179">
        <v>11</v>
      </c>
      <c r="M6" s="38">
        <v>12</v>
      </c>
      <c r="N6" s="38">
        <v>13</v>
      </c>
      <c r="O6" s="180">
        <v>14</v>
      </c>
      <c r="P6" s="179">
        <v>15</v>
      </c>
      <c r="Q6" s="181">
        <v>16</v>
      </c>
      <c r="R6" s="38">
        <v>17</v>
      </c>
      <c r="S6" s="38">
        <v>18</v>
      </c>
      <c r="T6" s="38">
        <v>19</v>
      </c>
      <c r="U6" s="38">
        <v>20</v>
      </c>
      <c r="V6" s="38">
        <v>21</v>
      </c>
      <c r="W6" s="38">
        <v>22</v>
      </c>
      <c r="X6" s="182"/>
      <c r="Y6" s="42"/>
      <c r="Z6" s="42"/>
      <c r="AA6" s="42"/>
      <c r="AB6" s="42"/>
      <c r="AC6" s="183">
        <v>23</v>
      </c>
      <c r="AD6" s="38">
        <v>24</v>
      </c>
      <c r="AE6" s="38">
        <v>25</v>
      </c>
      <c r="AF6" s="38">
        <v>26</v>
      </c>
      <c r="AG6" s="179">
        <v>27</v>
      </c>
      <c r="AH6" s="38">
        <v>28</v>
      </c>
      <c r="AI6" s="38">
        <v>29</v>
      </c>
      <c r="AJ6" s="184"/>
      <c r="AK6" s="43"/>
      <c r="AL6" s="43"/>
      <c r="AM6" s="43"/>
      <c r="AN6" s="43"/>
      <c r="AO6" s="183">
        <v>30</v>
      </c>
      <c r="AP6" s="179">
        <v>31</v>
      </c>
      <c r="AQ6" s="185">
        <v>32</v>
      </c>
      <c r="AR6" s="29">
        <v>33</v>
      </c>
      <c r="AS6" s="26">
        <v>34</v>
      </c>
      <c r="AT6" s="26">
        <v>35</v>
      </c>
      <c r="AU6" s="27">
        <v>36</v>
      </c>
      <c r="AV6" s="28">
        <v>37</v>
      </c>
      <c r="AW6" s="28">
        <v>38</v>
      </c>
      <c r="AX6" s="76"/>
      <c r="AY6" s="43"/>
      <c r="AZ6" s="43"/>
      <c r="BA6" s="43"/>
      <c r="BB6" s="43"/>
      <c r="BC6" s="79">
        <v>39</v>
      </c>
      <c r="BD6" s="30">
        <v>40</v>
      </c>
      <c r="BE6" s="30">
        <v>41</v>
      </c>
      <c r="BF6" s="31">
        <v>42</v>
      </c>
      <c r="BG6" s="75">
        <v>43</v>
      </c>
      <c r="BH6" s="40"/>
      <c r="BI6" s="49">
        <v>44</v>
      </c>
      <c r="BJ6" s="80"/>
      <c r="BK6" s="58"/>
      <c r="BL6" s="58">
        <v>45</v>
      </c>
      <c r="BM6" s="48"/>
    </row>
    <row r="7" spans="1:65" s="4" customFormat="1" ht="20.25" customHeight="1">
      <c r="A7" s="186">
        <v>2010</v>
      </c>
      <c r="B7" s="38"/>
      <c r="C7" s="38"/>
      <c r="D7" s="38"/>
      <c r="E7" s="179"/>
      <c r="F7" s="38"/>
      <c r="G7" s="38"/>
      <c r="H7" s="180"/>
      <c r="I7" s="38"/>
      <c r="J7" s="38"/>
      <c r="K7" s="38"/>
      <c r="L7" s="179"/>
      <c r="M7" s="38"/>
      <c r="N7" s="38"/>
      <c r="O7" s="180"/>
      <c r="P7" s="179"/>
      <c r="Q7" s="181"/>
      <c r="R7" s="53">
        <v>595</v>
      </c>
      <c r="S7" s="53">
        <v>844</v>
      </c>
      <c r="T7" s="53">
        <v>1359</v>
      </c>
      <c r="U7" s="53">
        <v>933</v>
      </c>
      <c r="V7" s="53">
        <v>2844</v>
      </c>
      <c r="W7" s="53">
        <v>2613</v>
      </c>
      <c r="X7" s="67">
        <f>SUM(R7:W7)</f>
        <v>9188</v>
      </c>
      <c r="Y7" s="42"/>
      <c r="Z7" s="42"/>
      <c r="AA7" s="42"/>
      <c r="AB7" s="42"/>
      <c r="AC7" s="67">
        <v>9188</v>
      </c>
      <c r="AD7" s="53">
        <v>266</v>
      </c>
      <c r="AE7" s="53">
        <v>932</v>
      </c>
      <c r="AF7" s="53">
        <v>1084</v>
      </c>
      <c r="AG7" s="187">
        <v>706</v>
      </c>
      <c r="AH7" s="53">
        <v>1237</v>
      </c>
      <c r="AI7" s="53">
        <v>1371</v>
      </c>
      <c r="AJ7" s="177">
        <f>SUM(AD7:AI7)</f>
        <v>5596</v>
      </c>
      <c r="AK7" s="43"/>
      <c r="AL7" s="43"/>
      <c r="AM7" s="43"/>
      <c r="AN7" s="43"/>
      <c r="AO7" s="188">
        <v>5596</v>
      </c>
      <c r="AP7" s="179">
        <f>SUM(AD7:AO7)</f>
        <v>16788</v>
      </c>
      <c r="AQ7" s="189">
        <f>SUM(AO7,AC7)</f>
        <v>14784</v>
      </c>
      <c r="AR7" s="52">
        <v>43</v>
      </c>
      <c r="AS7" s="52">
        <v>106</v>
      </c>
      <c r="AT7" s="52">
        <v>159</v>
      </c>
      <c r="AU7" s="54">
        <v>112</v>
      </c>
      <c r="AV7" s="55">
        <v>198</v>
      </c>
      <c r="AW7" s="55">
        <v>245</v>
      </c>
      <c r="AX7" s="70">
        <f>SUM(AR7:AW7)</f>
        <v>863</v>
      </c>
      <c r="AY7" s="56"/>
      <c r="AZ7" s="56"/>
      <c r="BA7" s="56"/>
      <c r="BB7" s="56"/>
      <c r="BC7" s="107">
        <f>SUM(AX7:BB7)</f>
        <v>863</v>
      </c>
      <c r="BD7" s="104"/>
      <c r="BE7" s="39"/>
      <c r="BF7" s="97"/>
      <c r="BG7" s="101">
        <f>SUM(BC7,AQ7)</f>
        <v>15647</v>
      </c>
      <c r="BH7" s="100">
        <v>5974</v>
      </c>
      <c r="BI7" s="57">
        <v>271</v>
      </c>
      <c r="BJ7" s="81">
        <f>SUM(BH7:BI7)</f>
        <v>6245</v>
      </c>
      <c r="BK7" s="38">
        <v>8307</v>
      </c>
      <c r="BL7" s="38">
        <v>487</v>
      </c>
      <c r="BM7" s="83">
        <f>SUM(BK7:BL7)</f>
        <v>8794</v>
      </c>
    </row>
    <row r="8" spans="1:65" s="4" customFormat="1" ht="18" customHeight="1">
      <c r="A8" s="190">
        <v>2011</v>
      </c>
      <c r="B8" s="191">
        <v>0</v>
      </c>
      <c r="C8" s="191">
        <v>0</v>
      </c>
      <c r="D8" s="191">
        <v>0</v>
      </c>
      <c r="E8" s="191">
        <v>0</v>
      </c>
      <c r="F8" s="191">
        <v>0</v>
      </c>
      <c r="G8" s="191">
        <v>0</v>
      </c>
      <c r="H8" s="192">
        <f>SUM(B8:G8)</f>
        <v>0</v>
      </c>
      <c r="I8" s="191">
        <v>0</v>
      </c>
      <c r="J8" s="191">
        <v>0</v>
      </c>
      <c r="K8" s="191">
        <v>0</v>
      </c>
      <c r="L8" s="191">
        <v>0</v>
      </c>
      <c r="M8" s="191">
        <v>0</v>
      </c>
      <c r="N8" s="191">
        <v>0</v>
      </c>
      <c r="O8" s="192">
        <f>SUM(I8:N8)</f>
        <v>0</v>
      </c>
      <c r="P8" s="191">
        <v>0</v>
      </c>
      <c r="Q8" s="193">
        <f>H8+O8+P8</f>
        <v>0</v>
      </c>
      <c r="R8" s="191">
        <v>808</v>
      </c>
      <c r="S8" s="191">
        <v>857</v>
      </c>
      <c r="T8" s="191">
        <v>1985</v>
      </c>
      <c r="U8" s="191">
        <v>2322</v>
      </c>
      <c r="V8" s="191">
        <v>2191</v>
      </c>
      <c r="W8" s="191">
        <v>3521</v>
      </c>
      <c r="X8" s="194">
        <f>SUM(R8:W8)</f>
        <v>11684</v>
      </c>
      <c r="Y8" s="195">
        <v>404</v>
      </c>
      <c r="Z8" s="195">
        <v>711</v>
      </c>
      <c r="AA8" s="195">
        <v>744</v>
      </c>
      <c r="AB8" s="195">
        <v>771</v>
      </c>
      <c r="AC8" s="196">
        <f>SUM(X8:AB8)</f>
        <v>14314</v>
      </c>
      <c r="AD8" s="191">
        <v>49</v>
      </c>
      <c r="AE8" s="191">
        <v>118</v>
      </c>
      <c r="AF8" s="191">
        <v>699</v>
      </c>
      <c r="AG8" s="191">
        <v>929</v>
      </c>
      <c r="AH8" s="191">
        <v>1011</v>
      </c>
      <c r="AI8" s="191">
        <v>1329</v>
      </c>
      <c r="AJ8" s="197">
        <f>SUM(AD8:AI8)</f>
        <v>4135</v>
      </c>
      <c r="AK8" s="198">
        <v>38</v>
      </c>
      <c r="AL8" s="198">
        <v>72</v>
      </c>
      <c r="AM8" s="198">
        <v>69</v>
      </c>
      <c r="AN8" s="198">
        <v>51</v>
      </c>
      <c r="AO8" s="196">
        <f>SUM(AJ8:AN8)</f>
        <v>4365</v>
      </c>
      <c r="AP8" s="191">
        <v>0</v>
      </c>
      <c r="AQ8" s="199">
        <f>AC8+AO8+AP8</f>
        <v>18679</v>
      </c>
      <c r="AR8" s="61">
        <v>66</v>
      </c>
      <c r="AS8" s="59">
        <v>112</v>
      </c>
      <c r="AT8" s="59">
        <v>285</v>
      </c>
      <c r="AU8" s="59">
        <v>383</v>
      </c>
      <c r="AV8" s="60">
        <v>385</v>
      </c>
      <c r="AW8" s="60">
        <v>627</v>
      </c>
      <c r="AX8" s="68">
        <f>SUM(AR8:AW8)</f>
        <v>1858</v>
      </c>
      <c r="AY8" s="63">
        <v>65</v>
      </c>
      <c r="AZ8" s="63">
        <v>61</v>
      </c>
      <c r="BA8" s="63">
        <v>68</v>
      </c>
      <c r="BB8" s="63">
        <v>36</v>
      </c>
      <c r="BC8" s="108">
        <f>SUM(AX8:BB8)</f>
        <v>2088</v>
      </c>
      <c r="BD8" s="105">
        <v>0</v>
      </c>
      <c r="BE8" s="62">
        <v>0</v>
      </c>
      <c r="BF8" s="98">
        <f>SUM(BD8:BE8)</f>
        <v>0</v>
      </c>
      <c r="BG8" s="102">
        <f>Q8+AQ8+BC8+BF8</f>
        <v>20767</v>
      </c>
      <c r="BH8" s="88">
        <v>3700</v>
      </c>
      <c r="BI8" s="64">
        <v>230</v>
      </c>
      <c r="BJ8" s="95">
        <f>SUM(BH8:BI8)</f>
        <v>3930</v>
      </c>
      <c r="BK8" s="64">
        <v>9482</v>
      </c>
      <c r="BL8" s="64">
        <v>705</v>
      </c>
      <c r="BM8" s="83">
        <f>SUM(BK8:BL8)</f>
        <v>10187</v>
      </c>
    </row>
    <row r="9" spans="1:65" s="4" customFormat="1" ht="18" customHeight="1">
      <c r="A9" s="190">
        <v>2012</v>
      </c>
      <c r="B9" s="191"/>
      <c r="C9" s="191"/>
      <c r="D9" s="191"/>
      <c r="E9" s="191"/>
      <c r="F9" s="191"/>
      <c r="G9" s="191"/>
      <c r="H9" s="192"/>
      <c r="I9" s="191"/>
      <c r="J9" s="191"/>
      <c r="K9" s="191"/>
      <c r="L9" s="191"/>
      <c r="M9" s="191"/>
      <c r="N9" s="191"/>
      <c r="O9" s="192"/>
      <c r="P9" s="191"/>
      <c r="Q9" s="193"/>
      <c r="R9" s="191">
        <v>1018</v>
      </c>
      <c r="S9" s="191">
        <v>1332</v>
      </c>
      <c r="T9" s="191">
        <v>1568</v>
      </c>
      <c r="U9" s="191">
        <v>1636</v>
      </c>
      <c r="V9" s="191">
        <v>2536</v>
      </c>
      <c r="W9" s="191">
        <v>1924</v>
      </c>
      <c r="X9" s="194">
        <f>SUM(R9:W9)</f>
        <v>10014</v>
      </c>
      <c r="Y9" s="195">
        <v>162</v>
      </c>
      <c r="Z9" s="195">
        <v>474</v>
      </c>
      <c r="AA9" s="195">
        <v>434</v>
      </c>
      <c r="AB9" s="195">
        <v>414</v>
      </c>
      <c r="AC9" s="196">
        <f>SUM(X9:AB9)</f>
        <v>11498</v>
      </c>
      <c r="AD9" s="191">
        <v>149</v>
      </c>
      <c r="AE9" s="191">
        <v>150</v>
      </c>
      <c r="AF9" s="191">
        <v>419</v>
      </c>
      <c r="AG9" s="191">
        <v>580</v>
      </c>
      <c r="AH9" s="191">
        <v>976</v>
      </c>
      <c r="AI9" s="191">
        <v>892</v>
      </c>
      <c r="AJ9" s="197">
        <f>SUM(AD9:AI9)</f>
        <v>3166</v>
      </c>
      <c r="AK9" s="198">
        <v>108</v>
      </c>
      <c r="AL9" s="198">
        <v>345</v>
      </c>
      <c r="AM9" s="198">
        <v>322</v>
      </c>
      <c r="AN9" s="198">
        <v>346</v>
      </c>
      <c r="AO9" s="196">
        <f>SUM(AJ9:AN9)</f>
        <v>4287</v>
      </c>
      <c r="AP9" s="191"/>
      <c r="AQ9" s="199">
        <f>AC9+AO9+AP9</f>
        <v>15785</v>
      </c>
      <c r="AR9" s="61">
        <v>230</v>
      </c>
      <c r="AS9" s="59">
        <v>288</v>
      </c>
      <c r="AT9" s="59">
        <v>421</v>
      </c>
      <c r="AU9" s="59">
        <v>608</v>
      </c>
      <c r="AV9" s="60">
        <v>1150</v>
      </c>
      <c r="AW9" s="60">
        <v>921</v>
      </c>
      <c r="AX9" s="68">
        <f>SUM(AR9:AW9)</f>
        <v>3618</v>
      </c>
      <c r="AY9" s="63">
        <v>51</v>
      </c>
      <c r="AZ9" s="63">
        <v>96</v>
      </c>
      <c r="BA9" s="63">
        <v>127</v>
      </c>
      <c r="BB9" s="63">
        <v>108</v>
      </c>
      <c r="BC9" s="108">
        <f>SUM(AX9:BB9)</f>
        <v>4000</v>
      </c>
      <c r="BD9" s="113">
        <v>0</v>
      </c>
      <c r="BE9" s="114">
        <v>0</v>
      </c>
      <c r="BF9" s="115">
        <f>SUM(BD9:BE9)</f>
        <v>0</v>
      </c>
      <c r="BG9" s="102">
        <f>Q9+AQ9+BC9+BF9</f>
        <v>19785</v>
      </c>
      <c r="BH9" s="116">
        <v>3833</v>
      </c>
      <c r="BI9" s="117">
        <v>180</v>
      </c>
      <c r="BJ9" s="95">
        <f>SUM(BH9:BI9)</f>
        <v>4013</v>
      </c>
      <c r="BK9" s="117">
        <v>9095</v>
      </c>
      <c r="BL9" s="117">
        <v>1372</v>
      </c>
      <c r="BM9" s="83">
        <f>SUM(BK9:BL9)</f>
        <v>10467</v>
      </c>
    </row>
    <row r="10" spans="1:65" s="4" customFormat="1" ht="29.25" customHeight="1">
      <c r="A10" s="200" t="s">
        <v>83</v>
      </c>
      <c r="B10" s="191"/>
      <c r="C10" s="191"/>
      <c r="D10" s="191"/>
      <c r="E10" s="191"/>
      <c r="F10" s="191"/>
      <c r="G10" s="191"/>
      <c r="H10" s="192"/>
      <c r="I10" s="191"/>
      <c r="J10" s="191"/>
      <c r="K10" s="191"/>
      <c r="L10" s="191"/>
      <c r="M10" s="191"/>
      <c r="N10" s="191"/>
      <c r="O10" s="192"/>
      <c r="P10" s="191"/>
      <c r="Q10" s="193"/>
      <c r="R10" s="191"/>
      <c r="S10" s="191"/>
      <c r="T10" s="191"/>
      <c r="U10" s="191"/>
      <c r="V10" s="191"/>
      <c r="W10" s="191"/>
      <c r="X10" s="110">
        <f>(X9-X8)/X8</f>
        <v>-0.14293050325231085</v>
      </c>
      <c r="Y10" s="201"/>
      <c r="Z10" s="201"/>
      <c r="AA10" s="201"/>
      <c r="AB10" s="201"/>
      <c r="AC10" s="110">
        <f>(AC9-AC8)/AC8</f>
        <v>-0.19673047366214894</v>
      </c>
      <c r="AD10" s="191"/>
      <c r="AE10" s="191"/>
      <c r="AF10" s="191"/>
      <c r="AG10" s="191"/>
      <c r="AH10" s="191"/>
      <c r="AI10" s="191"/>
      <c r="AJ10" s="110">
        <f>(AJ9-AJ8)/AJ8</f>
        <v>-0.2343409915356711</v>
      </c>
      <c r="AK10" s="202"/>
      <c r="AL10" s="202"/>
      <c r="AM10" s="202"/>
      <c r="AN10" s="202"/>
      <c r="AO10" s="110">
        <f>(AO9-AO8)/AO8</f>
        <v>-0.017869415807560136</v>
      </c>
      <c r="AP10" s="110" t="e">
        <f>(AP9-AP8)/AP8</f>
        <v>#DIV/0!</v>
      </c>
      <c r="AQ10" s="203">
        <f>(AQ9-AQ8)/AQ8</f>
        <v>-0.15493334760961508</v>
      </c>
      <c r="AR10" s="61"/>
      <c r="AS10" s="59"/>
      <c r="AT10" s="59"/>
      <c r="AU10" s="59"/>
      <c r="AV10" s="60"/>
      <c r="AW10" s="60"/>
      <c r="AX10" s="89">
        <f>(AX9-AX8)/AX8</f>
        <v>0.9472551130247578</v>
      </c>
      <c r="AY10" s="111"/>
      <c r="AZ10" s="111"/>
      <c r="BA10" s="111"/>
      <c r="BB10" s="111"/>
      <c r="BC10" s="109">
        <f>(BC9-BC8)/BC8</f>
        <v>0.9157088122605364</v>
      </c>
      <c r="BD10" s="86"/>
      <c r="BE10" s="86"/>
      <c r="BF10" s="87"/>
      <c r="BG10" s="103">
        <f>(BG9-BG8)/BG8</f>
        <v>-0.04728656040834015</v>
      </c>
      <c r="BH10" s="88"/>
      <c r="BI10" s="64"/>
      <c r="BJ10" s="96">
        <f>(BJ9-BJ8)/BJ8</f>
        <v>0.021119592875318068</v>
      </c>
      <c r="BK10" s="64"/>
      <c r="BL10" s="64"/>
      <c r="BM10" s="94">
        <f>(BM9-BM8)/BM8</f>
        <v>0.027486011583390597</v>
      </c>
    </row>
    <row r="11" spans="1:65" s="4" customFormat="1" ht="33" customHeight="1" thickBot="1">
      <c r="A11" s="204" t="s">
        <v>84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6"/>
      <c r="X11" s="207">
        <f>(X9-X7)/X7</f>
        <v>0.08989986939486286</v>
      </c>
      <c r="Y11" s="206"/>
      <c r="Z11" s="206"/>
      <c r="AA11" s="206"/>
      <c r="AB11" s="206"/>
      <c r="AC11" s="207">
        <f>(AC9-AC7)/AC7</f>
        <v>0.2514148889856334</v>
      </c>
      <c r="AD11" s="205"/>
      <c r="AE11" s="205"/>
      <c r="AF11" s="205"/>
      <c r="AG11" s="205"/>
      <c r="AH11" s="205"/>
      <c r="AI11" s="206"/>
      <c r="AJ11" s="207">
        <f>(AJ9-AJ7)/AJ7</f>
        <v>-0.43423874195854184</v>
      </c>
      <c r="AK11" s="206"/>
      <c r="AL11" s="206"/>
      <c r="AM11" s="206"/>
      <c r="AN11" s="206"/>
      <c r="AO11" s="207">
        <f>(AO9-AO7)/AO7</f>
        <v>-0.23391708363116512</v>
      </c>
      <c r="AP11" s="205"/>
      <c r="AQ11" s="208">
        <f>(AQ10-AQ9)/AQ9</f>
        <v>-1.0000098152263295</v>
      </c>
      <c r="AR11" s="106"/>
      <c r="AS11" s="65"/>
      <c r="AT11" s="65"/>
      <c r="AU11" s="65"/>
      <c r="AV11" s="65"/>
      <c r="AW11" s="65"/>
      <c r="AX11" s="69">
        <f>(AX9-AX7)/AX7</f>
        <v>3.1923522595596756</v>
      </c>
      <c r="AY11" s="65"/>
      <c r="AZ11" s="65"/>
      <c r="BA11" s="65"/>
      <c r="BB11" s="65"/>
      <c r="BC11" s="90">
        <f>(BC9-BC7)/BC7</f>
        <v>3.6349942062572422</v>
      </c>
      <c r="BD11" s="106"/>
      <c r="BE11" s="65"/>
      <c r="BF11" s="99"/>
      <c r="BG11" s="91">
        <f>(BG9-BG7)/BG7</f>
        <v>0.2644596408257174</v>
      </c>
      <c r="BH11" s="112"/>
      <c r="BI11" s="66"/>
      <c r="BJ11" s="92">
        <f>(BJ9-BJ7)/BJ7</f>
        <v>-0.3574059247397918</v>
      </c>
      <c r="BK11" s="66"/>
      <c r="BL11" s="66"/>
      <c r="BM11" s="93">
        <f>(BM9-BM7)/BM7</f>
        <v>0.19024334773709348</v>
      </c>
    </row>
    <row r="12" spans="1:64" s="4" customFormat="1" ht="18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46"/>
      <c r="BC12" s="3"/>
      <c r="BD12" s="3"/>
      <c r="BE12" s="3"/>
      <c r="BF12" s="3"/>
      <c r="BG12" s="142"/>
      <c r="BH12" s="142"/>
      <c r="BI12" s="45"/>
      <c r="BJ12" s="45"/>
      <c r="BK12" s="45"/>
      <c r="BL12" s="3"/>
    </row>
    <row r="13" spans="1:64" s="4" customFormat="1" ht="18" customHeight="1">
      <c r="A13" s="6"/>
      <c r="B13" s="2"/>
      <c r="C13" s="5" t="s">
        <v>43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2"/>
      <c r="S13" s="5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2"/>
      <c r="AS13" s="5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45"/>
      <c r="BJ13" s="45"/>
      <c r="BK13" s="45"/>
      <c r="BL13" s="3"/>
    </row>
    <row r="14" spans="1:64" s="4" customFormat="1" ht="18" customHeight="1">
      <c r="A14" s="6"/>
      <c r="B14" s="2"/>
      <c r="C14" s="5" t="s">
        <v>44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2"/>
      <c r="S14" s="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2"/>
      <c r="AS14" s="5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45"/>
      <c r="BJ14" s="45"/>
      <c r="BK14" s="45"/>
      <c r="BL14" s="3"/>
    </row>
    <row r="15" spans="1:64" s="4" customFormat="1" ht="14.25" customHeight="1">
      <c r="A15" s="6"/>
      <c r="B15" s="2"/>
      <c r="C15" s="5" t="s">
        <v>45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2"/>
      <c r="S15" s="5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2"/>
      <c r="AS15" s="5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45"/>
      <c r="BJ15" s="45"/>
      <c r="BK15" s="45"/>
      <c r="BL15" s="3"/>
    </row>
    <row r="16" spans="1:64" s="4" customFormat="1" ht="19.5" customHeight="1">
      <c r="A16" s="6"/>
      <c r="B16" s="2"/>
      <c r="C16" s="5" t="s">
        <v>46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"/>
      <c r="S16" s="5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2"/>
      <c r="AS16" s="5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46"/>
      <c r="BH16" s="3"/>
      <c r="BI16" s="45"/>
      <c r="BJ16" s="45"/>
      <c r="BK16" s="45"/>
      <c r="BL16" s="3"/>
    </row>
    <row r="17" spans="1:64" s="4" customFormat="1" ht="18.75" customHeight="1">
      <c r="A17" s="6"/>
      <c r="B17" s="2"/>
      <c r="C17" s="5" t="s">
        <v>47</v>
      </c>
      <c r="D17" s="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2"/>
      <c r="S17" s="5"/>
      <c r="T17" s="1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46"/>
      <c r="AP17" s="3"/>
      <c r="AQ17" s="3"/>
      <c r="AR17" s="2"/>
      <c r="AS17" s="5"/>
      <c r="AT17" s="1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45"/>
      <c r="BJ17" s="45"/>
      <c r="BK17" s="45"/>
      <c r="BL17" s="3"/>
    </row>
    <row r="18" spans="1:63" ht="12.75">
      <c r="A18" s="7"/>
      <c r="C18" s="8" t="s">
        <v>48</v>
      </c>
      <c r="S18" s="8"/>
      <c r="AN18" s="71"/>
      <c r="AS18" s="8"/>
      <c r="BI18" s="32"/>
      <c r="BJ18" s="32"/>
      <c r="BK18" s="32"/>
    </row>
    <row r="19" spans="3:63" ht="28.5" customHeight="1">
      <c r="C19" s="8" t="s">
        <v>49</v>
      </c>
      <c r="S19" s="8"/>
      <c r="AS19" s="8"/>
      <c r="BI19" s="32"/>
      <c r="BJ19" s="32"/>
      <c r="BK19" s="32"/>
    </row>
    <row r="20" spans="61:63" ht="30" customHeight="1">
      <c r="BI20" s="32"/>
      <c r="BJ20" s="32"/>
      <c r="BK20" s="32"/>
    </row>
    <row r="21" spans="61:63" ht="12.75">
      <c r="BI21" s="32"/>
      <c r="BJ21" s="32"/>
      <c r="BK21" s="32"/>
    </row>
    <row r="22" spans="61:63" ht="12.75">
      <c r="BI22" s="32"/>
      <c r="BJ22" s="32"/>
      <c r="BK22" s="32"/>
    </row>
    <row r="23" spans="61:63" ht="12.75">
      <c r="BI23" s="32"/>
      <c r="BJ23" s="32"/>
      <c r="BK23" s="32"/>
    </row>
    <row r="24" spans="61:63" ht="12.75">
      <c r="BI24" s="32"/>
      <c r="BJ24" s="32"/>
      <c r="BK24" s="32"/>
    </row>
    <row r="25" spans="61:63" ht="12.75">
      <c r="BI25" s="32"/>
      <c r="BJ25" s="32"/>
      <c r="BK25" s="32"/>
    </row>
    <row r="26" spans="61:63" ht="12.75">
      <c r="BI26" s="32"/>
      <c r="BJ26" s="32"/>
      <c r="BK26" s="32"/>
    </row>
    <row r="27" spans="61:63" ht="12.75">
      <c r="BI27" s="32"/>
      <c r="BJ27" s="32"/>
      <c r="BK27" s="32"/>
    </row>
    <row r="28" spans="61:63" ht="12.75">
      <c r="BI28" s="32"/>
      <c r="BJ28" s="32"/>
      <c r="BK28" s="32"/>
    </row>
    <row r="29" spans="61:63" ht="12.75">
      <c r="BI29" s="32"/>
      <c r="BJ29" s="32"/>
      <c r="BK29" s="32"/>
    </row>
    <row r="30" spans="61:63" ht="12.75">
      <c r="BI30" s="32"/>
      <c r="BJ30" s="32"/>
      <c r="BK30" s="32"/>
    </row>
    <row r="31" spans="61:63" ht="12.75">
      <c r="BI31" s="32"/>
      <c r="BJ31" s="32"/>
      <c r="BK31" s="32"/>
    </row>
    <row r="32" spans="61:63" ht="12.75">
      <c r="BI32" s="32"/>
      <c r="BJ32" s="32"/>
      <c r="BK32" s="32"/>
    </row>
    <row r="33" spans="61:63" ht="12.75">
      <c r="BI33" s="32"/>
      <c r="BJ33" s="32"/>
      <c r="BK33" s="32"/>
    </row>
    <row r="34" spans="61:63" ht="12.75">
      <c r="BI34" s="32"/>
      <c r="BJ34" s="32"/>
      <c r="BK34" s="32"/>
    </row>
    <row r="35" spans="61:63" ht="12.75">
      <c r="BI35" s="32"/>
      <c r="BJ35" s="32"/>
      <c r="BK35" s="32"/>
    </row>
    <row r="36" spans="61:63" ht="12.75">
      <c r="BI36" s="32"/>
      <c r="BJ36" s="32"/>
      <c r="BK36" s="32"/>
    </row>
  </sheetData>
  <mergeCells count="19">
    <mergeCell ref="BG12:BH12"/>
    <mergeCell ref="BH3:BJ4"/>
    <mergeCell ref="B3:Q3"/>
    <mergeCell ref="B4:F4"/>
    <mergeCell ref="I4:N4"/>
    <mergeCell ref="P4:P5"/>
    <mergeCell ref="Y4:AB4"/>
    <mergeCell ref="BD3:BF3"/>
    <mergeCell ref="BD4:BD5"/>
    <mergeCell ref="BE4:BE5"/>
    <mergeCell ref="BK3:BM4"/>
    <mergeCell ref="AK4:AN4"/>
    <mergeCell ref="AY4:BB4"/>
    <mergeCell ref="R4:V4"/>
    <mergeCell ref="R3:AQ3"/>
    <mergeCell ref="AP4:AP5"/>
    <mergeCell ref="AD4:AJ4"/>
    <mergeCell ref="AR4:AV4"/>
    <mergeCell ref="AR3:BC3"/>
  </mergeCells>
  <printOptions/>
  <pageMargins left="0.1968503937007874" right="0.2" top="0.7874015748031497" bottom="0.984251968503937" header="0.4724409448818898" footer="0.5118110236220472"/>
  <pageSetup cellComments="asDisplayed" horizontalDpi="600" verticalDpi="600" orientation="landscape" paperSize="9" scale="75" r:id="rId2"/>
  <headerFooter alignWithMargins="0">
    <oddHeader>&amp;C&amp;"Arial,Gras"&amp;UCOMPARATIF RECEPTION CAMPAGNE IR 2010, 2011 et 2012&amp;R&amp;D</oddHeader>
    <oddFooter>&amp;L&amp;F - 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Stéphane Couderc / Audran Le Baron</Manager>
  <Company>DGFiP / GF-1A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12 : Annexe « Tableau de décompte de l'accueil »</dc:title>
  <dc:subject>Note de campagne IR/TH 2011</dc:subject>
  <dc:creator>Sylvie GIRODON-HOBBY</dc:creator>
  <cp:keywords/>
  <dc:description/>
  <cp:lastModifiedBy>d0107306</cp:lastModifiedBy>
  <cp:lastPrinted>2013-01-28T13:51:44Z</cp:lastPrinted>
  <dcterms:created xsi:type="dcterms:W3CDTF">2006-03-28T13:32:21Z</dcterms:created>
  <dcterms:modified xsi:type="dcterms:W3CDTF">2011-02-23T17:46:17Z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